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J132" i="1" l="1"/>
  <c r="K132" i="1" s="1"/>
  <c r="L132" i="1" s="1"/>
  <c r="M132" i="1" s="1"/>
  <c r="N132" i="1" s="1"/>
  <c r="O132" i="1" s="1"/>
  <c r="P132" i="1" s="1"/>
  <c r="Q132" i="1" s="1"/>
  <c r="S132" i="1" s="1"/>
  <c r="T132" i="1" s="1"/>
  <c r="U132" i="1" s="1"/>
  <c r="V132" i="1" s="1"/>
  <c r="W132" i="1" s="1"/>
  <c r="J130" i="1"/>
  <c r="K130" i="1" s="1"/>
  <c r="L130" i="1" s="1"/>
  <c r="M130" i="1" s="1"/>
  <c r="N130" i="1" s="1"/>
  <c r="O130" i="1" s="1"/>
  <c r="P130" i="1" s="1"/>
  <c r="Q130" i="1" s="1"/>
  <c r="S130" i="1" s="1"/>
  <c r="T130" i="1" s="1"/>
  <c r="U130" i="1" s="1"/>
  <c r="V130" i="1" s="1"/>
  <c r="W130" i="1" s="1"/>
  <c r="J110" i="1"/>
  <c r="K110" i="1" s="1"/>
  <c r="L110" i="1" s="1"/>
  <c r="M110" i="1" s="1"/>
  <c r="N110" i="1" s="1"/>
  <c r="O110" i="1" s="1"/>
  <c r="P110" i="1" s="1"/>
  <c r="Q110" i="1" s="1"/>
  <c r="S110" i="1" s="1"/>
  <c r="T110" i="1" s="1"/>
  <c r="U110" i="1" s="1"/>
  <c r="V110" i="1" s="1"/>
  <c r="J83" i="1"/>
  <c r="K83" i="1" s="1"/>
  <c r="L83" i="1" s="1"/>
  <c r="M83" i="1" s="1"/>
  <c r="N83" i="1" s="1"/>
  <c r="O83" i="1" s="1"/>
  <c r="P83" i="1" s="1"/>
  <c r="Q83" i="1" s="1"/>
  <c r="S83" i="1" s="1"/>
  <c r="T83" i="1" s="1"/>
  <c r="U83" i="1" s="1"/>
  <c r="V83" i="1" s="1"/>
  <c r="W83" i="1" s="1"/>
  <c r="J81" i="1"/>
  <c r="K81" i="1" s="1"/>
  <c r="L81" i="1" s="1"/>
  <c r="M81" i="1" s="1"/>
  <c r="N81" i="1" s="1"/>
  <c r="O81" i="1" s="1"/>
  <c r="P81" i="1" s="1"/>
  <c r="Q81" i="1" s="1"/>
  <c r="S81" i="1" s="1"/>
  <c r="T81" i="1" s="1"/>
  <c r="U81" i="1" s="1"/>
  <c r="V81" i="1" s="1"/>
  <c r="W81" i="1" s="1"/>
  <c r="J60" i="1"/>
  <c r="K60" i="1" s="1"/>
  <c r="L60" i="1" s="1"/>
  <c r="M60" i="1" s="1"/>
  <c r="N60" i="1" s="1"/>
  <c r="O60" i="1" s="1"/>
  <c r="P60" i="1" s="1"/>
  <c r="Q60" i="1" s="1"/>
  <c r="S60" i="1" s="1"/>
  <c r="T60" i="1" s="1"/>
  <c r="U60" i="1" s="1"/>
  <c r="V60" i="1" s="1"/>
  <c r="W60" i="1" s="1"/>
  <c r="K58" i="1"/>
  <c r="L58" i="1" s="1"/>
  <c r="M58" i="1" s="1"/>
  <c r="N58" i="1" s="1"/>
  <c r="O58" i="1" s="1"/>
  <c r="P58" i="1" s="1"/>
  <c r="Q58" i="1" s="1"/>
  <c r="S58" i="1" s="1"/>
  <c r="T58" i="1" s="1"/>
  <c r="U58" i="1" s="1"/>
  <c r="V58" i="1" s="1"/>
  <c r="W58" i="1" s="1"/>
  <c r="K56" i="1"/>
  <c r="L56" i="1" s="1"/>
  <c r="M56" i="1" s="1"/>
  <c r="N56" i="1" s="1"/>
  <c r="O56" i="1" s="1"/>
  <c r="P56" i="1" s="1"/>
  <c r="Q56" i="1" s="1"/>
  <c r="S56" i="1" s="1"/>
  <c r="T56" i="1" s="1"/>
  <c r="U56" i="1" s="1"/>
  <c r="V56" i="1" s="1"/>
  <c r="W56" i="1" s="1"/>
  <c r="J56" i="1"/>
  <c r="J54" i="1"/>
  <c r="K54" i="1" s="1"/>
  <c r="L54" i="1" s="1"/>
  <c r="M54" i="1" s="1"/>
  <c r="N54" i="1" s="1"/>
  <c r="O54" i="1" s="1"/>
  <c r="P54" i="1" s="1"/>
  <c r="Q54" i="1" s="1"/>
  <c r="S54" i="1" s="1"/>
  <c r="T54" i="1" s="1"/>
  <c r="U54" i="1" s="1"/>
  <c r="V54" i="1" s="1"/>
  <c r="W54" i="1" s="1"/>
  <c r="J52" i="1"/>
  <c r="K52" i="1" s="1"/>
  <c r="L52" i="1" s="1"/>
  <c r="M52" i="1" s="1"/>
  <c r="N52" i="1" s="1"/>
  <c r="O52" i="1" s="1"/>
  <c r="P52" i="1" s="1"/>
  <c r="Q52" i="1" s="1"/>
  <c r="S52" i="1" s="1"/>
  <c r="T52" i="1" s="1"/>
  <c r="U52" i="1" s="1"/>
  <c r="V52" i="1" s="1"/>
  <c r="W52" i="1" s="1"/>
  <c r="J50" i="1"/>
  <c r="K50" i="1" s="1"/>
  <c r="L50" i="1" s="1"/>
  <c r="M50" i="1" s="1"/>
  <c r="N50" i="1" s="1"/>
  <c r="O50" i="1" s="1"/>
  <c r="P50" i="1" s="1"/>
  <c r="Q50" i="1" s="1"/>
  <c r="S50" i="1" s="1"/>
  <c r="T50" i="1" s="1"/>
  <c r="U50" i="1" s="1"/>
  <c r="V50" i="1" s="1"/>
  <c r="W50" i="1" s="1"/>
  <c r="K48" i="1"/>
  <c r="L48" i="1" s="1"/>
  <c r="M48" i="1" s="1"/>
  <c r="N48" i="1" s="1"/>
  <c r="O48" i="1" s="1"/>
  <c r="P48" i="1" s="1"/>
  <c r="Q48" i="1" s="1"/>
  <c r="S48" i="1" s="1"/>
  <c r="T48" i="1" s="1"/>
  <c r="U48" i="1" s="1"/>
  <c r="V48" i="1" s="1"/>
  <c r="W48" i="1" s="1"/>
  <c r="J48" i="1"/>
  <c r="J46" i="1"/>
  <c r="K46" i="1" s="1"/>
  <c r="L46" i="1" s="1"/>
  <c r="M46" i="1" s="1"/>
  <c r="N46" i="1" s="1"/>
  <c r="O46" i="1" s="1"/>
  <c r="P46" i="1" s="1"/>
  <c r="Q46" i="1" s="1"/>
  <c r="S46" i="1" s="1"/>
  <c r="T46" i="1" s="1"/>
  <c r="U46" i="1" s="1"/>
  <c r="V46" i="1" s="1"/>
  <c r="W46" i="1" s="1"/>
  <c r="J44" i="1"/>
  <c r="K44" i="1" s="1"/>
  <c r="L44" i="1" s="1"/>
  <c r="M44" i="1" s="1"/>
  <c r="N44" i="1" s="1"/>
  <c r="O44" i="1" s="1"/>
  <c r="P44" i="1" s="1"/>
  <c r="Q44" i="1" s="1"/>
  <c r="S44" i="1" s="1"/>
  <c r="T44" i="1" s="1"/>
  <c r="U44" i="1" s="1"/>
  <c r="V44" i="1" s="1"/>
  <c r="W44" i="1" s="1"/>
  <c r="K18" i="1"/>
  <c r="L18" i="1" s="1"/>
  <c r="M18" i="1" s="1"/>
  <c r="N18" i="1" s="1"/>
  <c r="O18" i="1" s="1"/>
  <c r="P18" i="1" s="1"/>
  <c r="Q18" i="1" s="1"/>
  <c r="S18" i="1" s="1"/>
  <c r="T18" i="1" s="1"/>
  <c r="U18" i="1" s="1"/>
  <c r="V18" i="1" s="1"/>
  <c r="W18" i="1" s="1"/>
</calcChain>
</file>

<file path=xl/sharedStrings.xml><?xml version="1.0" encoding="utf-8"?>
<sst xmlns="http://schemas.openxmlformats.org/spreadsheetml/2006/main" count="437" uniqueCount="166">
  <si>
    <t xml:space="preserve">MARCHES DE TRAVAUX  SANS PRE QUALIFICATION </t>
  </si>
  <si>
    <t>b) Direction Nationale des Systèmes Informatiques</t>
  </si>
  <si>
    <t>Autorité contractante :</t>
  </si>
  <si>
    <t>Ministère du Budget</t>
  </si>
  <si>
    <t>Exercice budgétaire:</t>
  </si>
  <si>
    <t>Ordonnateur:</t>
  </si>
  <si>
    <t>Ministre du Budget</t>
  </si>
  <si>
    <t>Journaux  de publication  de référence et site Internet:</t>
  </si>
  <si>
    <t>3 journaux, site Ministère, site ARMP</t>
  </si>
  <si>
    <t>Autorité approbatrice:</t>
  </si>
  <si>
    <t>DNCMP</t>
  </si>
  <si>
    <t>MARCHES DE TRAVAUX SANS REVUE PREALABLE PAR LA DNCMP / DEMANDE DE COTATION/DNSI</t>
  </si>
  <si>
    <t>IDENTIFICATION DU PROJET / MARCHE</t>
  </si>
  <si>
    <t xml:space="preserve"> Prévisions et Réalisations</t>
  </si>
  <si>
    <t>PHASE 1 : PROCEDURE DE CONSULTATION</t>
  </si>
  <si>
    <t>PHASE 2 : EVALUATION DES OFFRES</t>
  </si>
  <si>
    <t>PHASE 3 : CONCLUSION ET NOTIFICATION DU MARCHE</t>
  </si>
  <si>
    <t>PHASE 4 : EXECUTION DU MARCHE</t>
  </si>
  <si>
    <t>Numéro</t>
  </si>
  <si>
    <t>Intitulé du Projet/Marché</t>
  </si>
  <si>
    <t>Montant Budget GNF</t>
  </si>
  <si>
    <t>Code Budget</t>
  </si>
  <si>
    <t>Type de Financement</t>
  </si>
  <si>
    <t xml:space="preserve">N° Appel d'Offres </t>
  </si>
  <si>
    <t>Méthodes de passation</t>
  </si>
  <si>
    <t xml:space="preserve">Elaboration du Dossier de Consultation </t>
  </si>
  <si>
    <t xml:space="preserve">ANO sur le Dossier de Consultation </t>
  </si>
  <si>
    <t xml:space="preserve">Transmission du Dossier de Consultation </t>
  </si>
  <si>
    <t>Date limite dépôt Offres/ouverture des plis</t>
  </si>
  <si>
    <t xml:space="preserve">Ouverture /Evaluation des offres </t>
  </si>
  <si>
    <t>ANO sur le  rapport d'évaluation</t>
  </si>
  <si>
    <t>Publication attribution/Notification provisoire</t>
  </si>
  <si>
    <t>Mise en forme du projet de contrat</t>
  </si>
  <si>
    <t>ANO sur le projet de contrat</t>
  </si>
  <si>
    <t>Montant du Contrat</t>
  </si>
  <si>
    <t>Signature et Approbation du Contrat</t>
  </si>
  <si>
    <t>Enregistrement /Immatriculation et notification du marché</t>
  </si>
  <si>
    <t>Notification du marché approuvé</t>
  </si>
  <si>
    <t>Date début travaux</t>
  </si>
  <si>
    <t>Date fin travaux</t>
  </si>
  <si>
    <t>5 j</t>
  </si>
  <si>
    <t>3 j</t>
  </si>
  <si>
    <t>15 j</t>
  </si>
  <si>
    <t>5 J</t>
  </si>
  <si>
    <t>3 ou 5 j</t>
  </si>
  <si>
    <t>Bâtiment A Usage Administratif</t>
  </si>
  <si>
    <t>BND</t>
  </si>
  <si>
    <t>DC</t>
  </si>
  <si>
    <t>Prévisions</t>
  </si>
  <si>
    <t>Réalisations</t>
  </si>
  <si>
    <t xml:space="preserve"> </t>
  </si>
  <si>
    <t>Coût Total</t>
  </si>
  <si>
    <t>Approbation du plan de passation des marchés</t>
  </si>
  <si>
    <t>Autorité Approbatrice</t>
  </si>
  <si>
    <t>PTF : Partenaire Technique et Financier</t>
  </si>
  <si>
    <t>Mode de Passation</t>
  </si>
  <si>
    <t>Code Marché</t>
  </si>
  <si>
    <t>Nature de Marché</t>
  </si>
  <si>
    <t>TDR : Terme de référence</t>
  </si>
  <si>
    <t>AOO</t>
  </si>
  <si>
    <t>Appel d'Offres Ouvert</t>
  </si>
  <si>
    <t>Fournitures</t>
  </si>
  <si>
    <t>Budget National et Autres Financements Intérieurs</t>
  </si>
  <si>
    <t>JMP : Journal des Marchés Publics</t>
  </si>
  <si>
    <t>AOR</t>
  </si>
  <si>
    <t>Appel d'Offres Restreint</t>
  </si>
  <si>
    <t>Travaux</t>
  </si>
  <si>
    <t>FINEX</t>
  </si>
  <si>
    <t>Financement Extérieur</t>
  </si>
  <si>
    <t>DAO : Dossier d’Appel d’Offres</t>
  </si>
  <si>
    <t>RC</t>
  </si>
  <si>
    <t>Reconduction</t>
  </si>
  <si>
    <t>Prestations intellectuelles</t>
  </si>
  <si>
    <t>CONJOINT</t>
  </si>
  <si>
    <t>Financement Conjoint</t>
  </si>
  <si>
    <t>DP : Demande de Proposition</t>
  </si>
  <si>
    <t>ED</t>
  </si>
  <si>
    <t>Entente Directe</t>
  </si>
  <si>
    <t>Partenariats Public-Privé</t>
  </si>
  <si>
    <t>CPM : Commission de Passation des Marchés</t>
  </si>
  <si>
    <t>Demande de Cotation</t>
  </si>
  <si>
    <t xml:space="preserve">ANO : Avis de Non Objection </t>
  </si>
  <si>
    <t>MARCHES DE FOURNITURE SANS PRE QUALIFICATION</t>
  </si>
  <si>
    <t>d) Direction Nationale des Systèmes Informatiques</t>
  </si>
  <si>
    <t>PHASE 1 : PROCEDURE D'APPEL D'OFFRES</t>
  </si>
  <si>
    <t>Elaboration du DAO</t>
  </si>
  <si>
    <t>Non Objection sur DAO</t>
  </si>
  <si>
    <t xml:space="preserve">Publication  AAO   </t>
  </si>
  <si>
    <t>Date limite dépôt Offres</t>
  </si>
  <si>
    <t>Ouverture /Evaluation des offres</t>
  </si>
  <si>
    <t>Non Objection sur Rap. d'Evaluation</t>
  </si>
  <si>
    <t>Non Objection sur le projet de contrat</t>
  </si>
  <si>
    <t>Montant du Contrat en GNF</t>
  </si>
  <si>
    <t>Signature du marché</t>
  </si>
  <si>
    <t>Approbation du Contrat</t>
  </si>
  <si>
    <t>Enregistrement /Immatriculation du marché</t>
  </si>
  <si>
    <t>12 j</t>
  </si>
  <si>
    <t>30 ou 45 j</t>
  </si>
  <si>
    <t>7 j</t>
  </si>
  <si>
    <t>10 j</t>
  </si>
  <si>
    <t>Achat Pré-Imprimés</t>
  </si>
  <si>
    <t>Achat De Fournitures Et Petits Matériels Bureau</t>
  </si>
  <si>
    <t>Achats Fournitures Informatiques</t>
  </si>
  <si>
    <t>Frais de Nettoyage des locaux</t>
  </si>
  <si>
    <t>Achat Autres Fourniture de Service</t>
  </si>
  <si>
    <t>Internet</t>
  </si>
  <si>
    <t>Matériels Informatiques</t>
  </si>
  <si>
    <t>Installation Technique Et Agencement</t>
  </si>
  <si>
    <t>Logitiel, Applications Et Programmes Informatiques</t>
  </si>
  <si>
    <t>PLAN DE PASSATION DES MARCHES</t>
  </si>
  <si>
    <t>MARCHES DE FOURNITURE SANS REVUE PREALABLE PAR LA DNCMP / DEMANDE DE COTATION/Systéme Imformatique</t>
  </si>
  <si>
    <t>ANO sur le rapport d'évaluation</t>
  </si>
  <si>
    <t>Mise en forme du  contrat</t>
  </si>
  <si>
    <t>Entretien Et Reparation Materiel Informatique</t>
  </si>
  <si>
    <t xml:space="preserve"> Materiel et Mobilier de bureau</t>
  </si>
  <si>
    <t>CR</t>
  </si>
  <si>
    <t>Consultation Restreinte</t>
  </si>
  <si>
    <t xml:space="preserve">MARCHES DE PRESTATIONS INTELLECTUELLES </t>
  </si>
  <si>
    <t xml:space="preserve">Exercice budgétaire: </t>
  </si>
  <si>
    <t>3 JOURNAUX, SITE DU MINISTERE, SITE DE L'ARMP</t>
  </si>
  <si>
    <t xml:space="preserve">Autorité approbatrice: </t>
  </si>
  <si>
    <t>IDENTIFICATION DU PROJET/MARCHE</t>
  </si>
  <si>
    <t>PHASE 1 : PROCEDURE DE PRESELECTION</t>
  </si>
  <si>
    <t>PHASE 2 : PROCEDURE DE SELECTION</t>
  </si>
  <si>
    <t>Montant budget GNF</t>
  </si>
  <si>
    <t xml:space="preserve">N° AMI </t>
  </si>
  <si>
    <t>Méthodes de paasation</t>
  </si>
  <si>
    <t>Préparation TDR et DP</t>
  </si>
  <si>
    <t>Non Objection sur TDR</t>
  </si>
  <si>
    <t>Publication Avis à Manifestation d'Interet (MI)</t>
  </si>
  <si>
    <t xml:space="preserve">Ouverture /Evaluation des MI </t>
  </si>
  <si>
    <t>Non Objection sur DP</t>
  </si>
  <si>
    <t>Envoi DP aux candidats de la liste restreinte</t>
  </si>
  <si>
    <t>Date limite de dépôt des propoditions (tech et finan)</t>
  </si>
  <si>
    <t>Ouverture /Evaluation des propositions techniques</t>
  </si>
  <si>
    <t>Non Objection sur rapport Prop. Techn.</t>
  </si>
  <si>
    <t>Ouverture /Evaluation des propositions financières</t>
  </si>
  <si>
    <t>Non Objection sur rapport combinée PT/PF</t>
  </si>
  <si>
    <t>Publication attribution      /Notification provisoire</t>
  </si>
  <si>
    <t xml:space="preserve"> Négociation et mise en forme du contrat</t>
  </si>
  <si>
    <t>Non Objection sur le contrat négocié</t>
  </si>
  <si>
    <t>30 ou 45 J</t>
  </si>
  <si>
    <t>3 ou 7 j</t>
  </si>
  <si>
    <t>12j</t>
  </si>
  <si>
    <t>Assistance Technique</t>
  </si>
  <si>
    <t>MARCHES DE PRESTATIONS INTELLECTUELLES PAR DEMANDE DE COTATION</t>
  </si>
  <si>
    <t>DNCM¨P</t>
  </si>
  <si>
    <t>PREALABLE</t>
  </si>
  <si>
    <t>PHASE 3: CONCLUSION ET NOTIFICATION DU MARCHE</t>
  </si>
  <si>
    <t>Montant budget en FC</t>
  </si>
  <si>
    <t>Elaboration des TDR</t>
  </si>
  <si>
    <t>Non Objection sur les TDR et la liste restreinte</t>
  </si>
  <si>
    <t>Envoi Lettres d'invitation</t>
  </si>
  <si>
    <t>Date limite dépôt des Propositions techniques et financières.</t>
  </si>
  <si>
    <t>Evaluation des Prop. Techn.</t>
  </si>
  <si>
    <t>Non Objection sur rapport PT</t>
  </si>
  <si>
    <t xml:space="preserve">Ouverture /Analyse de la proposition financière </t>
  </si>
  <si>
    <t>ANO sur le rapport combiné</t>
  </si>
  <si>
    <t xml:space="preserve"> Négociation et mise en forme  du contrat</t>
  </si>
  <si>
    <t>Signature  et Approbation du Contrat</t>
  </si>
  <si>
    <t>Date début Prestations</t>
  </si>
  <si>
    <t>Date de fin des prestations</t>
  </si>
  <si>
    <t>1 j</t>
  </si>
  <si>
    <t>5j</t>
  </si>
  <si>
    <t>Frais De Formation, Séminaires et Stages</t>
  </si>
  <si>
    <t>Frais De Réunion et Conférences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</si>
</sst>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Arial Narrow"/>
      <family val="2"/>
    </font>
    <font>
      <b/>
      <i/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11"/>
      <color indexed="8"/>
      <name val="Arial Narrow"/>
      <family val="2"/>
    </font>
    <font>
      <b/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sz val="11"/>
      <color indexed="8"/>
      <name val="Bodoni MT Condensed"/>
      <family val="1"/>
    </font>
    <font>
      <b/>
      <sz val="11"/>
      <color indexed="8"/>
      <name val="Verdana"/>
      <family val="2"/>
    </font>
    <font>
      <b/>
      <sz val="11"/>
      <color indexed="9"/>
      <name val="Arial Narrow"/>
      <family val="2"/>
    </font>
    <font>
      <b/>
      <sz val="11"/>
      <name val="Bodoni MT Condensed"/>
      <family val="1"/>
    </font>
    <font>
      <b/>
      <sz val="11"/>
      <color indexed="62"/>
      <name val="Bodoni MT Condensed"/>
      <family val="1"/>
    </font>
    <font>
      <sz val="11"/>
      <name val="Arial Narrow"/>
      <family val="2"/>
    </font>
    <font>
      <b/>
      <sz val="11"/>
      <color rgb="FF000000"/>
      <name val="Calibri"/>
      <family val="2"/>
      <scheme val="minor"/>
    </font>
    <font>
      <sz val="11"/>
      <name val="Bodoni MT Condensed"/>
      <family val="1"/>
    </font>
    <font>
      <b/>
      <sz val="11"/>
      <color indexed="8"/>
      <name val="Times"/>
      <family val="1"/>
    </font>
    <font>
      <b/>
      <u/>
      <sz val="11"/>
      <color indexed="8"/>
      <name val="Calibri"/>
      <family val="2"/>
    </font>
    <font>
      <sz val="11"/>
      <color theme="0"/>
      <name val="Arial Narrow"/>
      <family val="2"/>
    </font>
    <font>
      <b/>
      <sz val="11"/>
      <name val="Arial Narrow"/>
      <family val="2"/>
    </font>
    <font>
      <b/>
      <sz val="11"/>
      <color indexed="62"/>
      <name val="Arial Narrow"/>
      <family val="2"/>
    </font>
    <font>
      <b/>
      <u/>
      <sz val="11"/>
      <color indexed="8"/>
      <name val="Arial Narrow"/>
      <family val="2"/>
    </font>
    <font>
      <sz val="10"/>
      <color theme="1"/>
      <name val="Calibri"/>
      <family val="2"/>
      <scheme val="minor"/>
    </font>
    <font>
      <b/>
      <sz val="10"/>
      <color indexed="8"/>
      <name val="Bodoni MT Condensed"/>
      <family val="1"/>
    </font>
    <font>
      <sz val="10"/>
      <color theme="1"/>
      <name val="Bodoni MT Condensed"/>
      <family val="1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/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8"/>
      </right>
      <top style="medium">
        <color indexed="64"/>
      </top>
      <bottom/>
      <diagonal/>
    </border>
    <border>
      <left style="medium">
        <color theme="8"/>
      </left>
      <right/>
      <top style="medium">
        <color indexed="64"/>
      </top>
      <bottom style="medium">
        <color theme="8"/>
      </bottom>
      <diagonal/>
    </border>
    <border>
      <left/>
      <right/>
      <top style="medium">
        <color indexed="64"/>
      </top>
      <bottom style="medium">
        <color theme="8"/>
      </bottom>
      <diagonal/>
    </border>
    <border>
      <left/>
      <right style="medium">
        <color indexed="64"/>
      </right>
      <top style="medium">
        <color indexed="64"/>
      </top>
      <bottom style="medium">
        <color theme="8"/>
      </bottom>
      <diagonal/>
    </border>
    <border>
      <left style="medium">
        <color indexed="64"/>
      </left>
      <right/>
      <top style="medium">
        <color rgb="FFC0504D"/>
      </top>
      <bottom style="medium">
        <color rgb="FFC0504D"/>
      </bottom>
      <diagonal/>
    </border>
    <border>
      <left/>
      <right style="medium">
        <color theme="5"/>
      </right>
      <top style="medium">
        <color rgb="FFC0504D"/>
      </top>
      <bottom style="medium">
        <color rgb="FFC0504D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/>
      <right/>
      <top style="thin">
        <color indexed="64"/>
      </top>
      <bottom style="medium">
        <color theme="5"/>
      </bottom>
      <diagonal/>
    </border>
    <border>
      <left/>
      <right style="medium">
        <color indexed="64"/>
      </right>
      <top style="thin">
        <color indexed="64"/>
      </top>
      <bottom style="medium">
        <color theme="5"/>
      </bottom>
      <diagonal/>
    </border>
    <border>
      <left style="medium">
        <color indexed="64"/>
      </left>
      <right/>
      <top/>
      <bottom style="medium">
        <color rgb="FF4BACC6"/>
      </bottom>
      <diagonal/>
    </border>
    <border>
      <left/>
      <right style="medium">
        <color theme="8"/>
      </right>
      <top/>
      <bottom style="medium">
        <color rgb="FF4BACC6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indexed="64"/>
      </right>
      <top style="medium">
        <color theme="8"/>
      </top>
      <bottom style="medium">
        <color theme="8"/>
      </bottom>
      <diagonal/>
    </border>
    <border>
      <left style="medium">
        <color indexed="64"/>
      </left>
      <right/>
      <top style="medium">
        <color rgb="FF4BACC6"/>
      </top>
      <bottom style="medium">
        <color rgb="FF4BACC6"/>
      </bottom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indexed="64"/>
      </right>
      <top style="medium">
        <color theme="5"/>
      </top>
      <bottom style="medium">
        <color theme="5"/>
      </bottom>
      <diagonal/>
    </border>
    <border>
      <left/>
      <right style="medium">
        <color theme="8"/>
      </right>
      <top style="medium">
        <color rgb="FF4BACC6"/>
      </top>
      <bottom style="medium">
        <color rgb="FF4BACC6"/>
      </bottom>
      <diagonal/>
    </border>
    <border>
      <left style="medium">
        <color indexed="64"/>
      </left>
      <right/>
      <top style="medium">
        <color rgb="FF4BACC6"/>
      </top>
      <bottom style="medium">
        <color indexed="64"/>
      </bottom>
      <diagonal/>
    </border>
    <border>
      <left style="medium">
        <color theme="8"/>
      </left>
      <right/>
      <top style="medium">
        <color theme="8"/>
      </top>
      <bottom style="medium">
        <color indexed="64"/>
      </bottom>
      <diagonal/>
    </border>
    <border>
      <left/>
      <right/>
      <top style="medium">
        <color theme="8"/>
      </top>
      <bottom style="medium">
        <color indexed="64"/>
      </bottom>
      <diagonal/>
    </border>
    <border>
      <left/>
      <right style="medium">
        <color indexed="64"/>
      </right>
      <top style="medium">
        <color theme="8"/>
      </top>
      <bottom style="medium">
        <color indexed="64"/>
      </bottom>
      <diagonal/>
    </border>
    <border>
      <left/>
      <right style="medium">
        <color theme="8"/>
      </right>
      <top style="medium">
        <color rgb="FF4BACC6"/>
      </top>
      <bottom style="medium">
        <color indexed="64"/>
      </bottom>
      <diagonal/>
    </border>
    <border>
      <left style="medium">
        <color indexed="64"/>
      </left>
      <right/>
      <top style="medium">
        <color rgb="FFC0504D"/>
      </top>
      <bottom style="medium">
        <color indexed="64"/>
      </bottom>
      <diagonal/>
    </border>
    <border>
      <left/>
      <right style="medium">
        <color theme="5"/>
      </right>
      <top style="medium">
        <color rgb="FFC0504D"/>
      </top>
      <bottom style="medium">
        <color indexed="64"/>
      </bottom>
      <diagonal/>
    </border>
    <border>
      <left style="medium">
        <color theme="5"/>
      </left>
      <right/>
      <top style="medium">
        <color theme="5"/>
      </top>
      <bottom style="medium">
        <color indexed="64"/>
      </bottom>
      <diagonal/>
    </border>
    <border>
      <left/>
      <right/>
      <top style="medium">
        <color theme="5"/>
      </top>
      <bottom style="medium">
        <color indexed="64"/>
      </bottom>
      <diagonal/>
    </border>
    <border>
      <left/>
      <right style="medium">
        <color indexed="64"/>
      </right>
      <top style="medium">
        <color theme="5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9">
    <xf numFmtId="0" fontId="0" fillId="0" borderId="0" xfId="0"/>
    <xf numFmtId="0" fontId="3" fillId="0" borderId="0" xfId="0" applyFont="1" applyAlignment="1"/>
    <xf numFmtId="0" fontId="3" fillId="2" borderId="0" xfId="0" applyFont="1" applyFill="1" applyAlignme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/>
    <xf numFmtId="0" fontId="11" fillId="0" borderId="0" xfId="0" applyFont="1" applyAlignment="1"/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3" fontId="9" fillId="0" borderId="0" xfId="0" applyNumberFormat="1" applyFont="1"/>
    <xf numFmtId="0" fontId="9" fillId="0" borderId="47" xfId="0" applyFont="1" applyBorder="1" applyAlignment="1">
      <alignment horizontal="center"/>
    </xf>
    <xf numFmtId="0" fontId="9" fillId="2" borderId="0" xfId="0" applyFont="1" applyFill="1"/>
    <xf numFmtId="0" fontId="11" fillId="2" borderId="0" xfId="0" applyFont="1" applyFill="1" applyAlignment="1"/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5" fillId="0" borderId="0" xfId="0" applyFont="1"/>
    <xf numFmtId="0" fontId="15" fillId="0" borderId="70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76" xfId="0" applyFont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3" fillId="3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 applyAlignment="1">
      <alignment horizontal="justify"/>
    </xf>
    <xf numFmtId="0" fontId="17" fillId="2" borderId="0" xfId="0" applyFont="1" applyFill="1" applyBorder="1" applyAlignment="1">
      <alignment horizontal="left" wrapText="1"/>
    </xf>
    <xf numFmtId="0" fontId="19" fillId="8" borderId="20" xfId="0" applyFont="1" applyFill="1" applyBorder="1" applyAlignment="1">
      <alignment horizontal="center" vertical="center" wrapText="1"/>
    </xf>
    <xf numFmtId="0" fontId="19" fillId="8" borderId="10" xfId="0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0" fontId="19" fillId="8" borderId="2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9" fillId="8" borderId="22" xfId="0" applyFont="1" applyFill="1" applyBorder="1" applyAlignment="1">
      <alignment horizontal="center" vertical="center" wrapText="1"/>
    </xf>
    <xf numFmtId="0" fontId="20" fillId="9" borderId="30" xfId="0" applyFont="1" applyFill="1" applyBorder="1" applyAlignment="1">
      <alignment horizontal="center"/>
    </xf>
    <xf numFmtId="0" fontId="20" fillId="9" borderId="31" xfId="0" applyFont="1" applyFill="1" applyBorder="1" applyAlignment="1">
      <alignment horizontal="center"/>
    </xf>
    <xf numFmtId="0" fontId="20" fillId="9" borderId="32" xfId="0" applyFont="1" applyFill="1" applyBorder="1" applyAlignment="1">
      <alignment horizontal="center"/>
    </xf>
    <xf numFmtId="0" fontId="20" fillId="9" borderId="33" xfId="0" applyFont="1" applyFill="1" applyBorder="1" applyAlignment="1">
      <alignment horizontal="center"/>
    </xf>
    <xf numFmtId="0" fontId="19" fillId="9" borderId="31" xfId="0" applyFont="1" applyFill="1" applyBorder="1" applyAlignment="1">
      <alignment horizontal="center"/>
    </xf>
    <xf numFmtId="0" fontId="20" fillId="9" borderId="34" xfId="0" applyFont="1" applyFill="1" applyBorder="1" applyAlignment="1">
      <alignment horizontal="center"/>
    </xf>
    <xf numFmtId="0" fontId="20" fillId="9" borderId="35" xfId="0" applyFont="1" applyFill="1" applyBorder="1" applyAlignment="1">
      <alignment horizontal="center"/>
    </xf>
    <xf numFmtId="3" fontId="19" fillId="9" borderId="35" xfId="0" applyNumberFormat="1" applyFont="1" applyFill="1" applyBorder="1" applyAlignment="1">
      <alignment horizontal="center"/>
    </xf>
    <xf numFmtId="0" fontId="19" fillId="9" borderId="36" xfId="0" applyFont="1" applyFill="1" applyBorder="1" applyAlignment="1">
      <alignment horizontal="center"/>
    </xf>
    <xf numFmtId="0" fontId="16" fillId="10" borderId="40" xfId="0" applyFont="1" applyFill="1" applyBorder="1" applyAlignment="1">
      <alignment horizontal="center" vertical="center"/>
    </xf>
    <xf numFmtId="14" fontId="10" fillId="10" borderId="23" xfId="0" applyNumberFormat="1" applyFont="1" applyFill="1" applyBorder="1" applyAlignment="1">
      <alignment horizontal="center"/>
    </xf>
    <xf numFmtId="14" fontId="10" fillId="10" borderId="41" xfId="0" applyNumberFormat="1" applyFont="1" applyFill="1" applyBorder="1" applyAlignment="1">
      <alignment horizontal="center"/>
    </xf>
    <xf numFmtId="14" fontId="10" fillId="10" borderId="39" xfId="0" applyNumberFormat="1" applyFont="1" applyFill="1" applyBorder="1" applyAlignment="1">
      <alignment horizontal="center"/>
    </xf>
    <xf numFmtId="14" fontId="10" fillId="10" borderId="24" xfId="0" applyNumberFormat="1" applyFont="1" applyFill="1" applyBorder="1" applyAlignment="1">
      <alignment horizontal="center"/>
    </xf>
    <xf numFmtId="14" fontId="10" fillId="2" borderId="41" xfId="0" applyNumberFormat="1" applyFont="1" applyFill="1" applyBorder="1" applyAlignment="1">
      <alignment horizontal="center"/>
    </xf>
    <xf numFmtId="14" fontId="9" fillId="10" borderId="9" xfId="0" applyNumberFormat="1" applyFont="1" applyFill="1" applyBorder="1" applyAlignment="1">
      <alignment horizontal="center"/>
    </xf>
    <xf numFmtId="14" fontId="9" fillId="10" borderId="12" xfId="0" applyNumberFormat="1" applyFont="1" applyFill="1" applyBorder="1" applyAlignment="1">
      <alignment horizontal="center"/>
    </xf>
    <xf numFmtId="0" fontId="16" fillId="11" borderId="3" xfId="0" applyFont="1" applyFill="1" applyBorder="1" applyAlignment="1">
      <alignment horizontal="center" vertical="center"/>
    </xf>
    <xf numFmtId="0" fontId="10" fillId="11" borderId="21" xfId="0" applyFont="1" applyFill="1" applyBorder="1" applyAlignment="1">
      <alignment horizontal="center"/>
    </xf>
    <xf numFmtId="0" fontId="10" fillId="11" borderId="4" xfId="0" applyFont="1" applyFill="1" applyBorder="1" applyAlignment="1">
      <alignment horizontal="center"/>
    </xf>
    <xf numFmtId="0" fontId="10" fillId="11" borderId="1" xfId="0" applyFont="1" applyFill="1" applyBorder="1" applyAlignment="1">
      <alignment horizontal="center"/>
    </xf>
    <xf numFmtId="0" fontId="10" fillId="11" borderId="2" xfId="0" applyFont="1" applyFill="1" applyBorder="1" applyAlignment="1">
      <alignment horizontal="center"/>
    </xf>
    <xf numFmtId="0" fontId="10" fillId="11" borderId="22" xfId="0" applyFont="1" applyFill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13" fillId="0" borderId="42" xfId="0" applyFont="1" applyFill="1" applyBorder="1" applyAlignment="1">
      <alignment horizontal="center" vertical="center"/>
    </xf>
    <xf numFmtId="3" fontId="13" fillId="2" borderId="25" xfId="0" applyNumberFormat="1" applyFont="1" applyFill="1" applyBorder="1" applyAlignment="1">
      <alignment horizontal="center" vertical="center"/>
    </xf>
    <xf numFmtId="3" fontId="10" fillId="12" borderId="43" xfId="0" applyNumberFormat="1" applyFont="1" applyFill="1" applyBorder="1" applyAlignment="1">
      <alignment horizontal="center" vertical="center"/>
    </xf>
    <xf numFmtId="0" fontId="10" fillId="12" borderId="44" xfId="0" applyFont="1" applyFill="1" applyBorder="1" applyAlignment="1">
      <alignment horizontal="center" vertical="center"/>
    </xf>
    <xf numFmtId="0" fontId="10" fillId="12" borderId="45" xfId="0" applyFont="1" applyFill="1" applyBorder="1" applyAlignment="1">
      <alignment horizontal="center" vertical="center"/>
    </xf>
    <xf numFmtId="0" fontId="10" fillId="12" borderId="42" xfId="0" applyFont="1" applyFill="1" applyBorder="1" applyAlignment="1">
      <alignment horizontal="center" vertical="center"/>
    </xf>
    <xf numFmtId="0" fontId="10" fillId="12" borderId="43" xfId="0" applyFont="1" applyFill="1" applyBorder="1" applyAlignment="1">
      <alignment horizontal="center"/>
    </xf>
    <xf numFmtId="0" fontId="10" fillId="12" borderId="44" xfId="0" applyFont="1" applyFill="1" applyBorder="1" applyAlignment="1">
      <alignment horizontal="center"/>
    </xf>
    <xf numFmtId="0" fontId="10" fillId="12" borderId="46" xfId="0" applyFont="1" applyFill="1" applyBorder="1" applyAlignment="1">
      <alignment horizontal="center"/>
    </xf>
    <xf numFmtId="0" fontId="10" fillId="12" borderId="47" xfId="0" applyFont="1" applyFill="1" applyBorder="1" applyAlignment="1">
      <alignment horizontal="center"/>
    </xf>
    <xf numFmtId="0" fontId="10" fillId="12" borderId="26" xfId="0" applyFont="1" applyFill="1" applyBorder="1" applyAlignment="1">
      <alignment horizontal="center"/>
    </xf>
    <xf numFmtId="0" fontId="10" fillId="12" borderId="48" xfId="0" applyFont="1" applyFill="1" applyBorder="1" applyAlignment="1">
      <alignment horizontal="center"/>
    </xf>
    <xf numFmtId="0" fontId="10" fillId="12" borderId="45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2" fillId="0" borderId="4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2" fillId="15" borderId="60" xfId="0" applyFont="1" applyFill="1" applyBorder="1" applyAlignment="1">
      <alignment horizontal="center" vertical="center" wrapText="1"/>
    </xf>
    <xf numFmtId="0" fontId="2" fillId="15" borderId="61" xfId="0" applyFont="1" applyFill="1" applyBorder="1" applyAlignment="1">
      <alignment horizontal="center" vertical="center" wrapText="1"/>
    </xf>
    <xf numFmtId="0" fontId="22" fillId="0" borderId="70" xfId="0" applyFont="1" applyBorder="1" applyAlignment="1">
      <alignment horizontal="center" vertical="center" wrapText="1"/>
    </xf>
    <xf numFmtId="0" fontId="22" fillId="15" borderId="18" xfId="0" applyFont="1" applyFill="1" applyBorder="1" applyAlignment="1">
      <alignment horizontal="center" vertical="center" wrapText="1"/>
    </xf>
    <xf numFmtId="0" fontId="2" fillId="15" borderId="71" xfId="0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76" xfId="0" applyFont="1" applyBorder="1" applyAlignment="1">
      <alignment horizontal="center" vertical="center" wrapText="1"/>
    </xf>
    <xf numFmtId="0" fontId="22" fillId="15" borderId="81" xfId="0" applyFont="1" applyFill="1" applyBorder="1" applyAlignment="1">
      <alignment horizontal="center" vertical="center" wrapText="1"/>
    </xf>
    <xf numFmtId="0" fontId="2" fillId="15" borderId="8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indent="1"/>
    </xf>
    <xf numFmtId="0" fontId="3" fillId="3" borderId="0" xfId="0" applyFont="1" applyFill="1" applyAlignment="1">
      <alignment horizontal="center" vertical="center"/>
    </xf>
    <xf numFmtId="0" fontId="0" fillId="0" borderId="0" xfId="0" applyFont="1" applyAlignment="1"/>
    <xf numFmtId="0" fontId="0" fillId="2" borderId="0" xfId="0" applyFont="1" applyFill="1" applyAlignment="1"/>
    <xf numFmtId="0" fontId="19" fillId="8" borderId="39" xfId="0" applyFont="1" applyFill="1" applyBorder="1" applyAlignment="1">
      <alignment horizontal="center" vertical="center" wrapText="1"/>
    </xf>
    <xf numFmtId="0" fontId="19" fillId="8" borderId="24" xfId="0" applyFont="1" applyFill="1" applyBorder="1" applyAlignment="1">
      <alignment horizontal="center" vertical="center" wrapText="1"/>
    </xf>
    <xf numFmtId="0" fontId="19" fillId="8" borderId="23" xfId="0" applyFont="1" applyFill="1" applyBorder="1" applyAlignment="1">
      <alignment horizontal="center" vertical="center" wrapText="1"/>
    </xf>
    <xf numFmtId="0" fontId="19" fillId="8" borderId="86" xfId="0" applyFont="1" applyFill="1" applyBorder="1" applyAlignment="1">
      <alignment horizontal="center" vertical="center" wrapText="1"/>
    </xf>
    <xf numFmtId="0" fontId="19" fillId="8" borderId="34" xfId="0" applyFont="1" applyFill="1" applyBorder="1" applyAlignment="1">
      <alignment horizontal="center" vertical="center" wrapText="1"/>
    </xf>
    <xf numFmtId="3" fontId="20" fillId="9" borderId="33" xfId="0" applyNumberFormat="1" applyFont="1" applyFill="1" applyBorder="1" applyAlignment="1">
      <alignment horizontal="center"/>
    </xf>
    <xf numFmtId="3" fontId="20" fillId="9" borderId="37" xfId="0" applyNumberFormat="1" applyFont="1" applyFill="1" applyBorder="1" applyAlignment="1">
      <alignment horizontal="center"/>
    </xf>
    <xf numFmtId="0" fontId="20" fillId="9" borderId="21" xfId="0" applyFont="1" applyFill="1" applyBorder="1" applyAlignment="1">
      <alignment horizontal="center"/>
    </xf>
    <xf numFmtId="3" fontId="20" fillId="9" borderId="1" xfId="0" applyNumberFormat="1" applyFont="1" applyFill="1" applyBorder="1" applyAlignment="1">
      <alignment horizontal="center"/>
    </xf>
    <xf numFmtId="0" fontId="19" fillId="9" borderId="87" xfId="0" applyFont="1" applyFill="1" applyBorder="1" applyAlignment="1">
      <alignment horizontal="center"/>
    </xf>
    <xf numFmtId="0" fontId="23" fillId="9" borderId="1" xfId="0" applyFont="1" applyFill="1" applyBorder="1" applyAlignment="1">
      <alignment horizontal="center"/>
    </xf>
    <xf numFmtId="3" fontId="19" fillId="9" borderId="1" xfId="0" applyNumberFormat="1" applyFont="1" applyFill="1" applyBorder="1" applyAlignment="1">
      <alignment horizontal="center"/>
    </xf>
    <xf numFmtId="3" fontId="19" fillId="9" borderId="2" xfId="0" applyNumberFormat="1" applyFont="1" applyFill="1" applyBorder="1" applyAlignment="1">
      <alignment horizontal="center"/>
    </xf>
    <xf numFmtId="0" fontId="19" fillId="8" borderId="27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/>
    </xf>
    <xf numFmtId="0" fontId="16" fillId="11" borderId="89" xfId="0" applyFont="1" applyFill="1" applyBorder="1" applyAlignment="1">
      <alignment horizontal="center" vertical="center"/>
    </xf>
    <xf numFmtId="164" fontId="10" fillId="11" borderId="1" xfId="1" applyNumberFormat="1" applyFont="1" applyFill="1" applyBorder="1" applyAlignment="1">
      <alignment horizontal="center"/>
    </xf>
    <xf numFmtId="14" fontId="10" fillId="0" borderId="22" xfId="0" applyNumberFormat="1" applyFont="1" applyFill="1" applyBorder="1" applyAlignment="1">
      <alignment horizontal="center"/>
    </xf>
    <xf numFmtId="14" fontId="10" fillId="11" borderId="1" xfId="0" applyNumberFormat="1" applyFont="1" applyFill="1" applyBorder="1" applyAlignment="1">
      <alignment horizontal="center"/>
    </xf>
    <xf numFmtId="14" fontId="10" fillId="11" borderId="2" xfId="0" applyNumberFormat="1" applyFont="1" applyFill="1" applyBorder="1" applyAlignment="1">
      <alignment horizontal="center"/>
    </xf>
    <xf numFmtId="14" fontId="0" fillId="0" borderId="0" xfId="0" applyNumberFormat="1" applyFont="1"/>
    <xf numFmtId="14" fontId="10" fillId="11" borderId="21" xfId="0" applyNumberFormat="1" applyFont="1" applyFill="1" applyBorder="1" applyAlignment="1">
      <alignment horizontal="center"/>
    </xf>
    <xf numFmtId="14" fontId="10" fillId="11" borderId="22" xfId="0" applyNumberFormat="1" applyFont="1" applyFill="1" applyBorder="1" applyAlignment="1">
      <alignment horizontal="center"/>
    </xf>
    <xf numFmtId="0" fontId="16" fillId="11" borderId="91" xfId="0" applyFont="1" applyFill="1" applyBorder="1" applyAlignment="1">
      <alignment horizontal="center" vertical="center"/>
    </xf>
    <xf numFmtId="0" fontId="10" fillId="11" borderId="32" xfId="0" applyFont="1" applyFill="1" applyBorder="1" applyAlignment="1">
      <alignment horizontal="center"/>
    </xf>
    <xf numFmtId="164" fontId="10" fillId="11" borderId="32" xfId="1" applyNumberFormat="1" applyFont="1" applyFill="1" applyBorder="1" applyAlignment="1">
      <alignment horizontal="center"/>
    </xf>
    <xf numFmtId="0" fontId="10" fillId="11" borderId="33" xfId="0" applyFont="1" applyFill="1" applyBorder="1" applyAlignment="1">
      <alignment horizontal="center"/>
    </xf>
    <xf numFmtId="14" fontId="0" fillId="0" borderId="1" xfId="0" applyNumberFormat="1" applyFont="1" applyBorder="1"/>
    <xf numFmtId="14" fontId="10" fillId="11" borderId="4" xfId="0" applyNumberFormat="1" applyFont="1" applyFill="1" applyBorder="1" applyAlignment="1">
      <alignment horizontal="center"/>
    </xf>
    <xf numFmtId="0" fontId="10" fillId="11" borderId="37" xfId="0" applyFont="1" applyFill="1" applyBorder="1" applyAlignment="1">
      <alignment horizontal="center"/>
    </xf>
    <xf numFmtId="0" fontId="10" fillId="11" borderId="48" xfId="0" applyFont="1" applyFill="1" applyBorder="1" applyAlignment="1">
      <alignment horizontal="center"/>
    </xf>
    <xf numFmtId="164" fontId="10" fillId="11" borderId="48" xfId="1" applyNumberFormat="1" applyFont="1" applyFill="1" applyBorder="1" applyAlignment="1">
      <alignment horizontal="center"/>
    </xf>
    <xf numFmtId="0" fontId="10" fillId="11" borderId="26" xfId="0" applyFont="1" applyFill="1" applyBorder="1" applyAlignment="1">
      <alignment horizontal="center"/>
    </xf>
    <xf numFmtId="0" fontId="10" fillId="11" borderId="28" xfId="0" applyFont="1" applyFill="1" applyBorder="1" applyAlignment="1">
      <alignment horizontal="center"/>
    </xf>
    <xf numFmtId="0" fontId="16" fillId="10" borderId="94" xfId="0" applyFont="1" applyFill="1" applyBorder="1" applyAlignment="1">
      <alignment horizontal="center" vertical="center"/>
    </xf>
    <xf numFmtId="0" fontId="10" fillId="11" borderId="17" xfId="0" applyFont="1" applyFill="1" applyBorder="1" applyAlignment="1">
      <alignment horizontal="center"/>
    </xf>
    <xf numFmtId="0" fontId="10" fillId="11" borderId="21" xfId="0" applyFont="1" applyFill="1" applyBorder="1" applyAlignment="1">
      <alignment horizontal="center" vertical="center"/>
    </xf>
    <xf numFmtId="164" fontId="10" fillId="11" borderId="1" xfId="1" applyNumberFormat="1" applyFont="1" applyFill="1" applyBorder="1" applyAlignment="1">
      <alignment horizontal="center" vertical="center"/>
    </xf>
    <xf numFmtId="0" fontId="16" fillId="2" borderId="94" xfId="0" applyFont="1" applyFill="1" applyBorder="1" applyAlignment="1">
      <alignment horizontal="center" vertical="center"/>
    </xf>
    <xf numFmtId="0" fontId="16" fillId="11" borderId="95" xfId="0" applyFont="1" applyFill="1" applyBorder="1" applyAlignment="1">
      <alignment horizontal="center" vertical="center"/>
    </xf>
    <xf numFmtId="0" fontId="10" fillId="11" borderId="96" xfId="0" applyFont="1" applyFill="1" applyBorder="1" applyAlignment="1">
      <alignment horizontal="center"/>
    </xf>
    <xf numFmtId="0" fontId="10" fillId="11" borderId="27" xfId="0" applyFont="1" applyFill="1" applyBorder="1" applyAlignment="1">
      <alignment horizontal="center"/>
    </xf>
    <xf numFmtId="0" fontId="10" fillId="11" borderId="39" xfId="0" applyFont="1" applyFill="1" applyBorder="1" applyAlignment="1">
      <alignment horizontal="center"/>
    </xf>
    <xf numFmtId="0" fontId="10" fillId="11" borderId="93" xfId="0" applyFont="1" applyFill="1" applyBorder="1" applyAlignment="1">
      <alignment horizontal="center"/>
    </xf>
    <xf numFmtId="14" fontId="10" fillId="11" borderId="14" xfId="0" applyNumberFormat="1" applyFont="1" applyFill="1" applyBorder="1" applyAlignment="1">
      <alignment horizontal="center"/>
    </xf>
    <xf numFmtId="14" fontId="10" fillId="11" borderId="97" xfId="0" applyNumberFormat="1" applyFont="1" applyFill="1" applyBorder="1" applyAlignment="1">
      <alignment horizontal="center"/>
    </xf>
    <xf numFmtId="14" fontId="10" fillId="11" borderId="16" xfId="0" applyNumberFormat="1" applyFont="1" applyFill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13" fillId="0" borderId="29" xfId="0" applyFont="1" applyFill="1" applyBorder="1" applyAlignment="1">
      <alignment horizontal="center" vertical="center"/>
    </xf>
    <xf numFmtId="164" fontId="13" fillId="2" borderId="25" xfId="0" applyNumberFormat="1" applyFont="1" applyFill="1" applyBorder="1" applyAlignment="1">
      <alignment horizontal="center" vertical="center"/>
    </xf>
    <xf numFmtId="3" fontId="10" fillId="12" borderId="48" xfId="0" applyNumberFormat="1" applyFont="1" applyFill="1" applyBorder="1" applyAlignment="1">
      <alignment horizontal="center" vertical="center"/>
    </xf>
    <xf numFmtId="0" fontId="10" fillId="12" borderId="26" xfId="0" applyFont="1" applyFill="1" applyBorder="1" applyAlignment="1">
      <alignment horizontal="center" vertical="center"/>
    </xf>
    <xf numFmtId="0" fontId="10" fillId="12" borderId="28" xfId="0" applyFont="1" applyFill="1" applyBorder="1" applyAlignment="1">
      <alignment horizontal="center" vertical="center"/>
    </xf>
    <xf numFmtId="0" fontId="10" fillId="12" borderId="25" xfId="0" applyFont="1" applyFill="1" applyBorder="1" applyAlignment="1">
      <alignment horizontal="center" vertical="center"/>
    </xf>
    <xf numFmtId="0" fontId="10" fillId="12" borderId="98" xfId="0" applyFont="1" applyFill="1" applyBorder="1" applyAlignment="1">
      <alignment horizontal="center"/>
    </xf>
    <xf numFmtId="0" fontId="10" fillId="12" borderId="27" xfId="0" applyFont="1" applyFill="1" applyBorder="1" applyAlignment="1">
      <alignment horizontal="center"/>
    </xf>
    <xf numFmtId="0" fontId="10" fillId="12" borderId="28" xfId="0" applyFont="1" applyFill="1" applyBorder="1" applyAlignment="1">
      <alignment horizontal="center"/>
    </xf>
    <xf numFmtId="0" fontId="10" fillId="12" borderId="48" xfId="0" applyFont="1" applyFill="1" applyBorder="1" applyAlignment="1">
      <alignment horizontal="center" vertical="center"/>
    </xf>
    <xf numFmtId="0" fontId="10" fillId="16" borderId="26" xfId="0" applyFont="1" applyFill="1" applyBorder="1" applyAlignment="1">
      <alignment horizontal="center"/>
    </xf>
    <xf numFmtId="0" fontId="24" fillId="0" borderId="0" xfId="0" applyFont="1"/>
    <xf numFmtId="0" fontId="4" fillId="0" borderId="0" xfId="0" applyFont="1" applyAlignment="1"/>
    <xf numFmtId="0" fontId="25" fillId="0" borderId="0" xfId="0" applyFont="1" applyAlignment="1"/>
    <xf numFmtId="0" fontId="19" fillId="8" borderId="12" xfId="0" applyFont="1" applyFill="1" applyBorder="1" applyAlignment="1">
      <alignment horizontal="center" vertical="center" wrapText="1"/>
    </xf>
    <xf numFmtId="0" fontId="19" fillId="8" borderId="9" xfId="0" applyFont="1" applyFill="1" applyBorder="1" applyAlignment="1">
      <alignment horizontal="center" vertical="center" wrapText="1"/>
    </xf>
    <xf numFmtId="0" fontId="20" fillId="9" borderId="95" xfId="0" applyFont="1" applyFill="1" applyBorder="1" applyAlignment="1">
      <alignment horizontal="center"/>
    </xf>
    <xf numFmtId="0" fontId="20" fillId="9" borderId="27" xfId="0" applyFont="1" applyFill="1" applyBorder="1" applyAlignment="1">
      <alignment horizontal="center"/>
    </xf>
    <xf numFmtId="0" fontId="20" fillId="9" borderId="48" xfId="0" applyFont="1" applyFill="1" applyBorder="1" applyAlignment="1">
      <alignment horizontal="center"/>
    </xf>
    <xf numFmtId="0" fontId="19" fillId="9" borderId="28" xfId="0" applyFont="1" applyFill="1" applyBorder="1" applyAlignment="1">
      <alignment horizontal="center"/>
    </xf>
    <xf numFmtId="3" fontId="19" fillId="9" borderId="33" xfId="0" applyNumberFormat="1" applyFont="1" applyFill="1" applyBorder="1" applyAlignment="1">
      <alignment horizontal="center"/>
    </xf>
    <xf numFmtId="0" fontId="19" fillId="9" borderId="37" xfId="0" applyFont="1" applyFill="1" applyBorder="1" applyAlignment="1">
      <alignment horizontal="center"/>
    </xf>
    <xf numFmtId="14" fontId="9" fillId="10" borderId="23" xfId="0" applyNumberFormat="1" applyFont="1" applyFill="1" applyBorder="1" applyAlignment="1">
      <alignment horizontal="center"/>
    </xf>
    <xf numFmtId="14" fontId="9" fillId="2" borderId="41" xfId="0" applyNumberFormat="1" applyFont="1" applyFill="1" applyBorder="1" applyAlignment="1">
      <alignment horizontal="center"/>
    </xf>
    <xf numFmtId="14" fontId="9" fillId="10" borderId="39" xfId="0" applyNumberFormat="1" applyFont="1" applyFill="1" applyBorder="1" applyAlignment="1">
      <alignment horizontal="center"/>
    </xf>
    <xf numFmtId="14" fontId="9" fillId="10" borderId="24" xfId="0" applyNumberFormat="1" applyFont="1" applyFill="1" applyBorder="1" applyAlignment="1">
      <alignment horizontal="center"/>
    </xf>
    <xf numFmtId="0" fontId="0" fillId="17" borderId="0" xfId="0" applyFont="1" applyFill="1" applyAlignment="1">
      <alignment horizontal="center"/>
    </xf>
    <xf numFmtId="0" fontId="0" fillId="0" borderId="9" xfId="0" applyFont="1" applyBorder="1" applyAlignment="1">
      <alignment horizontal="center"/>
    </xf>
    <xf numFmtId="0" fontId="13" fillId="0" borderId="10" xfId="0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right" vertical="center"/>
    </xf>
    <xf numFmtId="3" fontId="10" fillId="12" borderId="10" xfId="0" applyNumberFormat="1" applyFont="1" applyFill="1" applyBorder="1" applyAlignment="1">
      <alignment horizontal="center" vertical="center"/>
    </xf>
    <xf numFmtId="0" fontId="10" fillId="12" borderId="10" xfId="0" applyFont="1" applyFill="1" applyBorder="1" applyAlignment="1">
      <alignment horizontal="center" vertical="center"/>
    </xf>
    <xf numFmtId="0" fontId="10" fillId="12" borderId="12" xfId="0" applyFont="1" applyFill="1" applyBorder="1" applyAlignment="1">
      <alignment horizontal="center" vertical="center"/>
    </xf>
    <xf numFmtId="0" fontId="10" fillId="12" borderId="101" xfId="0" applyFont="1" applyFill="1" applyBorder="1" applyAlignment="1">
      <alignment horizontal="center" vertical="center"/>
    </xf>
    <xf numFmtId="0" fontId="10" fillId="12" borderId="100" xfId="0" applyFont="1" applyFill="1" applyBorder="1" applyAlignment="1">
      <alignment horizontal="center"/>
    </xf>
    <xf numFmtId="0" fontId="10" fillId="12" borderId="10" xfId="0" applyFont="1" applyFill="1" applyBorder="1" applyAlignment="1">
      <alignment horizontal="center"/>
    </xf>
    <xf numFmtId="0" fontId="10" fillId="12" borderId="11" xfId="0" applyFont="1" applyFill="1" applyBorder="1" applyAlignment="1">
      <alignment horizontal="center"/>
    </xf>
    <xf numFmtId="0" fontId="10" fillId="12" borderId="9" xfId="0" applyFont="1" applyFill="1" applyBorder="1" applyAlignment="1">
      <alignment horizontal="center"/>
    </xf>
    <xf numFmtId="0" fontId="10" fillId="12" borderId="12" xfId="0" applyFont="1" applyFill="1" applyBorder="1" applyAlignment="1">
      <alignment horizontal="center"/>
    </xf>
    <xf numFmtId="0" fontId="10" fillId="12" borderId="41" xfId="0" applyFont="1" applyFill="1" applyBorder="1" applyAlignment="1">
      <alignment horizontal="center"/>
    </xf>
    <xf numFmtId="0" fontId="10" fillId="12" borderId="39" xfId="0" applyFont="1" applyFill="1" applyBorder="1" applyAlignment="1">
      <alignment horizontal="center"/>
    </xf>
    <xf numFmtId="0" fontId="10" fillId="12" borderId="24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3" fontId="13" fillId="2" borderId="0" xfId="0" applyNumberFormat="1" applyFont="1" applyFill="1" applyBorder="1" applyAlignment="1">
      <alignment horizontal="right" vertical="center"/>
    </xf>
    <xf numFmtId="3" fontId="26" fillId="12" borderId="0" xfId="0" applyNumberFormat="1" applyFont="1" applyFill="1" applyBorder="1" applyAlignment="1">
      <alignment horizontal="center" vertical="center"/>
    </xf>
    <xf numFmtId="0" fontId="26" fillId="12" borderId="0" xfId="0" applyFont="1" applyFill="1" applyBorder="1" applyAlignment="1">
      <alignment horizontal="center" vertical="center"/>
    </xf>
    <xf numFmtId="0" fontId="26" fillId="12" borderId="0" xfId="0" applyFont="1" applyFill="1" applyBorder="1" applyAlignment="1">
      <alignment horizontal="center"/>
    </xf>
    <xf numFmtId="0" fontId="11" fillId="2" borderId="0" xfId="0" applyFont="1" applyFill="1" applyAlignment="1">
      <alignment vertical="center"/>
    </xf>
    <xf numFmtId="0" fontId="14" fillId="0" borderId="0" xfId="0" applyFont="1"/>
    <xf numFmtId="0" fontId="27" fillId="8" borderId="10" xfId="0" applyFont="1" applyFill="1" applyBorder="1" applyAlignment="1">
      <alignment horizontal="center" vertical="center" wrapText="1"/>
    </xf>
    <xf numFmtId="0" fontId="27" fillId="8" borderId="12" xfId="0" applyFont="1" applyFill="1" applyBorder="1" applyAlignment="1">
      <alignment horizontal="center" vertical="center" wrapText="1"/>
    </xf>
    <xf numFmtId="0" fontId="27" fillId="8" borderId="100" xfId="0" applyFont="1" applyFill="1" applyBorder="1" applyAlignment="1">
      <alignment horizontal="center" vertical="center" wrapText="1"/>
    </xf>
    <xf numFmtId="0" fontId="27" fillId="8" borderId="9" xfId="0" applyFont="1" applyFill="1" applyBorder="1" applyAlignment="1">
      <alignment horizontal="center" vertical="center" wrapText="1"/>
    </xf>
    <xf numFmtId="0" fontId="27" fillId="8" borderId="11" xfId="0" applyFont="1" applyFill="1" applyBorder="1" applyAlignment="1">
      <alignment horizontal="center" vertical="center" wrapText="1"/>
    </xf>
    <xf numFmtId="0" fontId="27" fillId="8" borderId="105" xfId="0" applyFont="1" applyFill="1" applyBorder="1" applyAlignment="1">
      <alignment horizontal="center" vertical="center" wrapText="1"/>
    </xf>
    <xf numFmtId="3" fontId="28" fillId="9" borderId="33" xfId="0" applyNumberFormat="1" applyFont="1" applyFill="1" applyBorder="1" applyAlignment="1">
      <alignment horizontal="center"/>
    </xf>
    <xf numFmtId="0" fontId="28" fillId="9" borderId="33" xfId="0" applyFont="1" applyFill="1" applyBorder="1" applyAlignment="1">
      <alignment horizontal="center"/>
    </xf>
    <xf numFmtId="0" fontId="28" fillId="9" borderId="37" xfId="0" applyFont="1" applyFill="1" applyBorder="1" applyAlignment="1">
      <alignment horizontal="center"/>
    </xf>
    <xf numFmtId="0" fontId="28" fillId="9" borderId="92" xfId="0" applyFont="1" applyFill="1" applyBorder="1" applyAlignment="1">
      <alignment horizontal="center"/>
    </xf>
    <xf numFmtId="3" fontId="28" fillId="9" borderId="35" xfId="0" applyNumberFormat="1" applyFont="1" applyFill="1" applyBorder="1" applyAlignment="1">
      <alignment horizontal="center"/>
    </xf>
    <xf numFmtId="0" fontId="28" fillId="9" borderId="35" xfId="0" applyFont="1" applyFill="1" applyBorder="1" applyAlignment="1">
      <alignment horizontal="center"/>
    </xf>
    <xf numFmtId="3" fontId="27" fillId="9" borderId="36" xfId="0" applyNumberFormat="1" applyFont="1" applyFill="1" applyBorder="1" applyAlignment="1">
      <alignment horizontal="center"/>
    </xf>
    <xf numFmtId="0" fontId="27" fillId="9" borderId="34" xfId="0" applyFont="1" applyFill="1" applyBorder="1" applyAlignment="1">
      <alignment horizontal="center"/>
    </xf>
    <xf numFmtId="0" fontId="27" fillId="9" borderId="35" xfId="0" applyFont="1" applyFill="1" applyBorder="1" applyAlignment="1">
      <alignment horizontal="center"/>
    </xf>
    <xf numFmtId="0" fontId="27" fillId="9" borderId="92" xfId="0" applyFont="1" applyFill="1" applyBorder="1" applyAlignment="1">
      <alignment horizontal="center"/>
    </xf>
    <xf numFmtId="3" fontId="27" fillId="9" borderId="35" xfId="0" applyNumberFormat="1" applyFont="1" applyFill="1" applyBorder="1" applyAlignment="1">
      <alignment horizontal="center"/>
    </xf>
    <xf numFmtId="0" fontId="27" fillId="9" borderId="36" xfId="0" applyFont="1" applyFill="1" applyBorder="1" applyAlignment="1">
      <alignment horizontal="center"/>
    </xf>
    <xf numFmtId="0" fontId="13" fillId="10" borderId="88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/>
    </xf>
    <xf numFmtId="3" fontId="10" fillId="2" borderId="1" xfId="0" applyNumberFormat="1" applyFont="1" applyFill="1" applyBorder="1" applyAlignment="1">
      <alignment horizontal="right" vertical="top"/>
    </xf>
    <xf numFmtId="14" fontId="10" fillId="0" borderId="4" xfId="0" applyNumberFormat="1" applyFont="1" applyFill="1" applyBorder="1" applyAlignment="1">
      <alignment horizontal="center"/>
    </xf>
    <xf numFmtId="14" fontId="10" fillId="10" borderId="10" xfId="0" applyNumberFormat="1" applyFont="1" applyFill="1" applyBorder="1" applyAlignment="1">
      <alignment horizontal="center"/>
    </xf>
    <xf numFmtId="14" fontId="10" fillId="10" borderId="12" xfId="0" applyNumberFormat="1" applyFont="1" applyFill="1" applyBorder="1" applyAlignment="1">
      <alignment horizontal="center"/>
    </xf>
    <xf numFmtId="0" fontId="13" fillId="0" borderId="87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/>
    </xf>
    <xf numFmtId="3" fontId="13" fillId="2" borderId="44" xfId="0" applyNumberFormat="1" applyFont="1" applyFill="1" applyBorder="1" applyAlignment="1">
      <alignment horizontal="center" vertical="center"/>
    </xf>
    <xf numFmtId="0" fontId="10" fillId="12" borderId="47" xfId="0" applyFont="1" applyFill="1" applyBorder="1" applyAlignment="1">
      <alignment horizontal="center" vertical="center"/>
    </xf>
    <xf numFmtId="0" fontId="10" fillId="12" borderId="46" xfId="0" applyFont="1" applyFill="1" applyBorder="1" applyAlignment="1">
      <alignment horizontal="center" vertical="center"/>
    </xf>
    <xf numFmtId="0" fontId="13" fillId="2" borderId="0" xfId="0" applyFont="1" applyFill="1"/>
    <xf numFmtId="0" fontId="13" fillId="2" borderId="0" xfId="0" applyFont="1" applyFill="1" applyAlignment="1"/>
    <xf numFmtId="0" fontId="29" fillId="2" borderId="0" xfId="0" applyFont="1" applyFill="1" applyAlignment="1"/>
    <xf numFmtId="0" fontId="27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/>
    </xf>
    <xf numFmtId="0" fontId="18" fillId="5" borderId="5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8" borderId="12" xfId="0" applyFont="1" applyFill="1" applyBorder="1" applyAlignment="1">
      <alignment horizontal="center" vertical="center" wrapText="1"/>
    </xf>
    <xf numFmtId="0" fontId="27" fillId="8" borderId="21" xfId="0" applyFont="1" applyFill="1" applyBorder="1" applyAlignment="1">
      <alignment horizontal="center" vertical="center" wrapText="1"/>
    </xf>
    <xf numFmtId="0" fontId="27" fillId="8" borderId="1" xfId="0" applyFont="1" applyFill="1" applyBorder="1" applyAlignment="1">
      <alignment horizontal="center" vertical="center" wrapText="1"/>
    </xf>
    <xf numFmtId="0" fontId="27" fillId="8" borderId="22" xfId="0" applyFont="1" applyFill="1" applyBorder="1" applyAlignment="1">
      <alignment horizontal="center" vertical="center" wrapText="1"/>
    </xf>
    <xf numFmtId="0" fontId="27" fillId="8" borderId="106" xfId="0" applyFont="1" applyFill="1" applyBorder="1" applyAlignment="1">
      <alignment horizontal="center" vertical="center" wrapText="1"/>
    </xf>
    <xf numFmtId="0" fontId="27" fillId="8" borderId="23" xfId="0" applyFont="1" applyFill="1" applyBorder="1" applyAlignment="1">
      <alignment horizontal="center" vertical="center" wrapText="1"/>
    </xf>
    <xf numFmtId="0" fontId="27" fillId="8" borderId="39" xfId="0" applyFont="1" applyFill="1" applyBorder="1" applyAlignment="1">
      <alignment horizontal="center" vertical="center" wrapText="1"/>
    </xf>
    <xf numFmtId="0" fontId="27" fillId="8" borderId="86" xfId="0" applyFont="1" applyFill="1" applyBorder="1" applyAlignment="1">
      <alignment horizontal="center" vertical="center" wrapText="1"/>
    </xf>
    <xf numFmtId="3" fontId="28" fillId="9" borderId="36" xfId="0" applyNumberFormat="1" applyFont="1" applyFill="1" applyBorder="1" applyAlignment="1">
      <alignment horizontal="center"/>
    </xf>
    <xf numFmtId="3" fontId="27" fillId="9" borderId="34" xfId="0" applyNumberFormat="1" applyFont="1" applyFill="1" applyBorder="1" applyAlignment="1">
      <alignment horizontal="center"/>
    </xf>
    <xf numFmtId="0" fontId="28" fillId="9" borderId="32" xfId="0" applyFont="1" applyFill="1" applyBorder="1" applyAlignment="1">
      <alignment horizontal="center"/>
    </xf>
    <xf numFmtId="3" fontId="28" fillId="9" borderId="103" xfId="0" applyNumberFormat="1" applyFont="1" applyFill="1" applyBorder="1" applyAlignment="1">
      <alignment horizontal="center"/>
    </xf>
    <xf numFmtId="3" fontId="27" fillId="9" borderId="107" xfId="0" applyNumberFormat="1" applyFont="1" applyFill="1" applyBorder="1" applyAlignment="1">
      <alignment horizontal="center"/>
    </xf>
    <xf numFmtId="0" fontId="13" fillId="10" borderId="101" xfId="0" applyFont="1" applyFill="1" applyBorder="1" applyAlignment="1">
      <alignment horizontal="center" vertical="center"/>
    </xf>
    <xf numFmtId="0" fontId="13" fillId="0" borderId="89" xfId="0" applyFont="1" applyFill="1" applyBorder="1" applyAlignment="1">
      <alignment horizontal="center" vertical="center"/>
    </xf>
    <xf numFmtId="0" fontId="10" fillId="11" borderId="87" xfId="0" applyFont="1" applyFill="1" applyBorder="1" applyAlignment="1">
      <alignment horizontal="center"/>
    </xf>
    <xf numFmtId="0" fontId="13" fillId="10" borderId="40" xfId="0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horizontal="center" vertical="center"/>
    </xf>
    <xf numFmtId="0" fontId="14" fillId="0" borderId="49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15" borderId="60" xfId="0" applyFont="1" applyFill="1" applyBorder="1" applyAlignment="1">
      <alignment horizontal="center" vertical="center" wrapText="1"/>
    </xf>
    <xf numFmtId="0" fontId="14" fillId="15" borderId="61" xfId="0" applyFont="1" applyFill="1" applyBorder="1" applyAlignment="1">
      <alignment horizontal="center" vertical="center" wrapText="1"/>
    </xf>
    <xf numFmtId="0" fontId="15" fillId="15" borderId="18" xfId="0" applyFont="1" applyFill="1" applyBorder="1" applyAlignment="1">
      <alignment horizontal="center" vertical="center" wrapText="1"/>
    </xf>
    <xf numFmtId="0" fontId="14" fillId="15" borderId="71" xfId="0" applyFont="1" applyFill="1" applyBorder="1" applyAlignment="1">
      <alignment horizontal="center" vertical="center" wrapText="1"/>
    </xf>
    <xf numFmtId="0" fontId="15" fillId="15" borderId="81" xfId="0" applyFont="1" applyFill="1" applyBorder="1" applyAlignment="1">
      <alignment horizontal="center" vertical="center" wrapText="1"/>
    </xf>
    <xf numFmtId="0" fontId="14" fillId="15" borderId="82" xfId="0" applyFont="1" applyFill="1" applyBorder="1" applyAlignment="1">
      <alignment horizontal="center" vertical="center" wrapText="1"/>
    </xf>
    <xf numFmtId="0" fontId="30" fillId="0" borderId="0" xfId="0" applyFont="1"/>
    <xf numFmtId="0" fontId="31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14" fillId="0" borderId="0" xfId="0" applyFont="1" applyAlignment="1">
      <alignment horizontal="left" vertical="center"/>
    </xf>
    <xf numFmtId="0" fontId="15" fillId="0" borderId="72" xfId="0" applyFont="1" applyBorder="1" applyAlignment="1">
      <alignment horizontal="center" vertical="center" wrapText="1"/>
    </xf>
    <xf numFmtId="0" fontId="15" fillId="0" borderId="73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0" fontId="15" fillId="15" borderId="76" xfId="0" applyFont="1" applyFill="1" applyBorder="1" applyAlignment="1">
      <alignment horizontal="center" vertical="center" wrapText="1"/>
    </xf>
    <xf numFmtId="0" fontId="15" fillId="15" borderId="80" xfId="0" applyFont="1" applyFill="1" applyBorder="1" applyAlignment="1">
      <alignment horizontal="center" vertical="center" wrapText="1"/>
    </xf>
    <xf numFmtId="0" fontId="22" fillId="0" borderId="77" xfId="0" applyFont="1" applyBorder="1" applyAlignment="1">
      <alignment horizontal="center" vertical="center" wrapText="1"/>
    </xf>
    <xf numFmtId="0" fontId="22" fillId="0" borderId="78" xfId="0" applyFont="1" applyBorder="1" applyAlignment="1">
      <alignment horizontal="center" vertical="center" wrapText="1"/>
    </xf>
    <xf numFmtId="0" fontId="22" fillId="0" borderId="79" xfId="0" applyFont="1" applyBorder="1" applyAlignment="1">
      <alignment horizontal="center" vertical="center" wrapText="1"/>
    </xf>
    <xf numFmtId="0" fontId="15" fillId="0" borderId="83" xfId="0" applyFont="1" applyBorder="1" applyAlignment="1">
      <alignment horizontal="center" vertical="center" wrapText="1"/>
    </xf>
    <xf numFmtId="0" fontId="15" fillId="0" borderId="84" xfId="0" applyFont="1" applyBorder="1" applyAlignment="1">
      <alignment horizontal="center" vertical="center" wrapText="1"/>
    </xf>
    <xf numFmtId="0" fontId="15" fillId="0" borderId="85" xfId="0" applyFont="1" applyBorder="1" applyAlignment="1">
      <alignment horizontal="center" vertical="center" wrapText="1"/>
    </xf>
    <xf numFmtId="0" fontId="15" fillId="15" borderId="70" xfId="0" applyFont="1" applyFill="1" applyBorder="1" applyAlignment="1">
      <alignment horizontal="center" vertical="center" wrapText="1"/>
    </xf>
    <xf numFmtId="0" fontId="15" fillId="15" borderId="75" xfId="0" applyFont="1" applyFill="1" applyBorder="1" applyAlignment="1">
      <alignment horizontal="center"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68" xfId="0" applyFont="1" applyBorder="1" applyAlignment="1">
      <alignment horizontal="center" vertical="center" wrapText="1"/>
    </xf>
    <xf numFmtId="0" fontId="15" fillId="0" borderId="69" xfId="0" applyFont="1" applyBorder="1" applyAlignment="1">
      <alignment horizontal="center" vertical="center" wrapText="1"/>
    </xf>
    <xf numFmtId="0" fontId="15" fillId="0" borderId="77" xfId="0" applyFont="1" applyBorder="1" applyAlignment="1">
      <alignment horizontal="center" vertical="center" wrapText="1"/>
    </xf>
    <xf numFmtId="0" fontId="15" fillId="0" borderId="78" xfId="0" applyFont="1" applyBorder="1" applyAlignment="1">
      <alignment horizontal="center" vertical="center" wrapText="1"/>
    </xf>
    <xf numFmtId="0" fontId="15" fillId="0" borderId="79" xfId="0" applyFont="1" applyBorder="1" applyAlignment="1">
      <alignment horizontal="center" vertical="center" wrapText="1"/>
    </xf>
    <xf numFmtId="0" fontId="15" fillId="14" borderId="8" xfId="0" applyFont="1" applyFill="1" applyBorder="1" applyAlignment="1">
      <alignment horizontal="center" vertical="center" wrapText="1"/>
    </xf>
    <xf numFmtId="0" fontId="15" fillId="14" borderId="54" xfId="0" applyFont="1" applyFill="1" applyBorder="1" applyAlignment="1">
      <alignment horizontal="center" vertical="center" wrapText="1"/>
    </xf>
    <xf numFmtId="0" fontId="15" fillId="14" borderId="55" xfId="0" applyFont="1" applyFill="1" applyBorder="1" applyAlignment="1">
      <alignment horizontal="center" vertical="center" wrapText="1"/>
    </xf>
    <xf numFmtId="0" fontId="15" fillId="0" borderId="62" xfId="0" applyFont="1" applyBorder="1" applyAlignment="1">
      <alignment horizontal="center" vertical="center" wrapText="1"/>
    </xf>
    <xf numFmtId="0" fontId="15" fillId="0" borderId="63" xfId="0" applyFont="1" applyBorder="1" applyAlignment="1">
      <alignment horizontal="center" vertical="center" wrapText="1"/>
    </xf>
    <xf numFmtId="0" fontId="15" fillId="0" borderId="64" xfId="0" applyFont="1" applyBorder="1" applyAlignment="1">
      <alignment horizontal="center" vertical="center" wrapText="1"/>
    </xf>
    <xf numFmtId="0" fontId="15" fillId="15" borderId="65" xfId="0" applyFont="1" applyFill="1" applyBorder="1" applyAlignment="1">
      <alignment horizontal="center" vertical="center" wrapText="1"/>
    </xf>
    <xf numFmtId="0" fontId="15" fillId="15" borderId="66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5" fillId="13" borderId="8" xfId="0" applyFont="1" applyFill="1" applyBorder="1" applyAlignment="1">
      <alignment horizontal="center" vertical="center" wrapText="1"/>
    </xf>
    <xf numFmtId="0" fontId="15" fillId="13" borderId="54" xfId="0" applyFont="1" applyFill="1" applyBorder="1" applyAlignment="1">
      <alignment horizontal="center" vertical="center" wrapText="1"/>
    </xf>
    <xf numFmtId="0" fontId="15" fillId="13" borderId="55" xfId="0" applyFont="1" applyFill="1" applyBorder="1" applyAlignment="1">
      <alignment horizontal="center" vertical="center" wrapText="1"/>
    </xf>
    <xf numFmtId="0" fontId="14" fillId="14" borderId="8" xfId="0" applyFont="1" applyFill="1" applyBorder="1" applyAlignment="1">
      <alignment horizontal="center" vertical="center" wrapText="1"/>
    </xf>
    <xf numFmtId="0" fontId="14" fillId="14" borderId="56" xfId="0" applyFont="1" applyFill="1" applyBorder="1" applyAlignment="1">
      <alignment horizontal="center" vertical="center" wrapText="1"/>
    </xf>
    <xf numFmtId="0" fontId="15" fillId="14" borderId="57" xfId="0" applyFont="1" applyFill="1" applyBorder="1" applyAlignment="1">
      <alignment horizontal="center" vertical="center" wrapText="1"/>
    </xf>
    <xf numFmtId="0" fontId="15" fillId="14" borderId="58" xfId="0" applyFont="1" applyFill="1" applyBorder="1" applyAlignment="1">
      <alignment horizontal="center" vertical="center" wrapText="1"/>
    </xf>
    <xf numFmtId="0" fontId="15" fillId="14" borderId="59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wrapText="1"/>
    </xf>
    <xf numFmtId="3" fontId="10" fillId="2" borderId="10" xfId="0" applyNumberFormat="1" applyFont="1" applyFill="1" applyBorder="1" applyAlignment="1">
      <alignment horizontal="center" vertical="center"/>
    </xf>
    <xf numFmtId="3" fontId="10" fillId="10" borderId="10" xfId="0" quotePrefix="1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 wrapText="1"/>
    </xf>
    <xf numFmtId="0" fontId="18" fillId="5" borderId="55" xfId="0" applyFont="1" applyFill="1" applyBorder="1" applyAlignment="1">
      <alignment horizontal="center" vertical="center" wrapText="1"/>
    </xf>
    <xf numFmtId="0" fontId="13" fillId="7" borderId="9" xfId="0" applyFont="1" applyFill="1" applyBorder="1" applyAlignment="1">
      <alignment horizontal="center" vertical="center" textRotation="90" wrapText="1"/>
    </xf>
    <xf numFmtId="0" fontId="13" fillId="7" borderId="34" xfId="0" applyFont="1" applyFill="1" applyBorder="1" applyAlignment="1">
      <alignment horizontal="center" vertical="center" textRotation="90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35" xfId="0" applyFont="1" applyFill="1" applyBorder="1" applyAlignment="1">
      <alignment horizontal="center" vertical="center" wrapText="1"/>
    </xf>
    <xf numFmtId="0" fontId="27" fillId="8" borderId="8" xfId="0" applyFont="1" applyFill="1" applyBorder="1" applyAlignment="1">
      <alignment horizontal="center" vertical="center" wrapText="1"/>
    </xf>
    <xf numFmtId="0" fontId="27" fillId="8" borderId="29" xfId="0" applyFont="1" applyFill="1" applyBorder="1" applyAlignment="1">
      <alignment horizontal="center" vertical="center" wrapText="1"/>
    </xf>
    <xf numFmtId="0" fontId="27" fillId="8" borderId="39" xfId="0" applyFont="1" applyFill="1" applyBorder="1" applyAlignment="1">
      <alignment horizontal="center" vertical="center" wrapText="1"/>
    </xf>
    <xf numFmtId="0" fontId="27" fillId="8" borderId="35" xfId="0" applyFont="1" applyFill="1" applyBorder="1" applyAlignment="1">
      <alignment horizontal="center" vertical="center" wrapText="1"/>
    </xf>
    <xf numFmtId="0" fontId="27" fillId="8" borderId="9" xfId="0" applyFont="1" applyFill="1" applyBorder="1" applyAlignment="1">
      <alignment horizontal="center" vertical="center" wrapText="1"/>
    </xf>
    <xf numFmtId="0" fontId="27" fillId="8" borderId="32" xfId="0" applyFont="1" applyFill="1" applyBorder="1" applyAlignment="1">
      <alignment horizontal="center" vertical="center" wrapText="1"/>
    </xf>
    <xf numFmtId="0" fontId="27" fillId="8" borderId="12" xfId="0" applyFont="1" applyFill="1" applyBorder="1" applyAlignment="1">
      <alignment horizontal="center" vertical="center" wrapText="1"/>
    </xf>
    <xf numFmtId="0" fontId="27" fillId="8" borderId="3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8" fillId="5" borderId="54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18" fillId="5" borderId="47" xfId="0" applyFont="1" applyFill="1" applyBorder="1" applyAlignment="1">
      <alignment horizontal="center" vertical="center" wrapText="1"/>
    </xf>
    <xf numFmtId="0" fontId="18" fillId="5" borderId="44" xfId="0" applyFont="1" applyFill="1" applyBorder="1" applyAlignment="1">
      <alignment horizontal="center" vertical="center" wrapText="1"/>
    </xf>
    <xf numFmtId="0" fontId="18" fillId="5" borderId="4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32" fillId="0" borderId="2" xfId="0" applyFont="1" applyBorder="1" applyAlignment="1">
      <alignment horizontal="center"/>
    </xf>
    <xf numFmtId="0" fontId="32" fillId="0" borderId="3" xfId="0" applyFon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textRotation="90" wrapText="1"/>
    </xf>
    <xf numFmtId="0" fontId="13" fillId="7" borderId="25" xfId="0" applyFont="1" applyFill="1" applyBorder="1" applyAlignment="1">
      <alignment horizontal="center" vertical="center" textRotation="90" wrapText="1"/>
    </xf>
    <xf numFmtId="0" fontId="13" fillId="7" borderId="105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8" borderId="99" xfId="0" applyFont="1" applyFill="1" applyBorder="1" applyAlignment="1">
      <alignment horizontal="center" vertical="center" wrapText="1"/>
    </xf>
    <xf numFmtId="0" fontId="13" fillId="8" borderId="28" xfId="0" applyFont="1" applyFill="1" applyBorder="1" applyAlignment="1">
      <alignment horizontal="center" vertical="center" wrapText="1"/>
    </xf>
    <xf numFmtId="0" fontId="27" fillId="8" borderId="105" xfId="0" applyFont="1" applyFill="1" applyBorder="1" applyAlignment="1">
      <alignment horizontal="center" vertical="center" wrapText="1"/>
    </xf>
    <xf numFmtId="0" fontId="27" fillId="8" borderId="14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29" xfId="0" applyFont="1" applyFill="1" applyBorder="1" applyAlignment="1">
      <alignment horizontal="center" vertical="center" wrapText="1"/>
    </xf>
    <xf numFmtId="0" fontId="9" fillId="0" borderId="6" xfId="0" applyFont="1" applyBorder="1"/>
    <xf numFmtId="0" fontId="9" fillId="0" borderId="7" xfId="0" applyFont="1" applyBorder="1"/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3" borderId="0" xfId="0" applyFont="1" applyFill="1" applyAlignment="1">
      <alignment horizontal="center" vertical="center"/>
    </xf>
    <xf numFmtId="0" fontId="2" fillId="0" borderId="104" xfId="0" applyFont="1" applyBorder="1" applyAlignment="1">
      <alignment horizontal="left" vertical="center"/>
    </xf>
    <xf numFmtId="0" fontId="22" fillId="0" borderId="72" xfId="0" applyFont="1" applyBorder="1" applyAlignment="1">
      <alignment horizontal="center" vertical="center" wrapText="1"/>
    </xf>
    <xf numFmtId="0" fontId="22" fillId="0" borderId="73" xfId="0" applyFont="1" applyBorder="1" applyAlignment="1">
      <alignment horizontal="center" vertical="center" wrapText="1"/>
    </xf>
    <xf numFmtId="0" fontId="22" fillId="0" borderId="74" xfId="0" applyFont="1" applyBorder="1" applyAlignment="1">
      <alignment horizontal="center" vertical="center" wrapText="1"/>
    </xf>
    <xf numFmtId="0" fontId="22" fillId="15" borderId="76" xfId="0" applyFont="1" applyFill="1" applyBorder="1" applyAlignment="1">
      <alignment horizontal="center" vertical="center" wrapText="1"/>
    </xf>
    <xf numFmtId="0" fontId="22" fillId="15" borderId="80" xfId="0" applyFont="1" applyFill="1" applyBorder="1" applyAlignment="1">
      <alignment horizontal="center" vertical="center" wrapText="1"/>
    </xf>
    <xf numFmtId="0" fontId="22" fillId="0" borderId="83" xfId="0" applyFont="1" applyBorder="1" applyAlignment="1">
      <alignment horizontal="center" vertical="center" wrapText="1"/>
    </xf>
    <xf numFmtId="0" fontId="22" fillId="0" borderId="84" xfId="0" applyFont="1" applyBorder="1" applyAlignment="1">
      <alignment horizontal="center" vertical="center" wrapText="1"/>
    </xf>
    <xf numFmtId="0" fontId="22" fillId="0" borderId="85" xfId="0" applyFont="1" applyBorder="1" applyAlignment="1">
      <alignment horizontal="center" vertical="center" wrapText="1"/>
    </xf>
    <xf numFmtId="0" fontId="22" fillId="15" borderId="70" xfId="0" applyFont="1" applyFill="1" applyBorder="1" applyAlignment="1">
      <alignment horizontal="center" vertical="center" wrapText="1"/>
    </xf>
    <xf numFmtId="0" fontId="22" fillId="15" borderId="75" xfId="0" applyFont="1" applyFill="1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 wrapText="1"/>
    </xf>
    <xf numFmtId="0" fontId="22" fillId="0" borderId="68" xfId="0" applyFont="1" applyBorder="1" applyAlignment="1">
      <alignment horizontal="center" vertical="center" wrapText="1"/>
    </xf>
    <xf numFmtId="0" fontId="22" fillId="0" borderId="69" xfId="0" applyFont="1" applyBorder="1" applyAlignment="1">
      <alignment horizontal="center" vertical="center" wrapText="1"/>
    </xf>
    <xf numFmtId="0" fontId="22" fillId="14" borderId="57" xfId="0" applyFont="1" applyFill="1" applyBorder="1" applyAlignment="1">
      <alignment horizontal="center" vertical="center" wrapText="1"/>
    </xf>
    <xf numFmtId="0" fontId="22" fillId="14" borderId="58" xfId="0" applyFont="1" applyFill="1" applyBorder="1" applyAlignment="1">
      <alignment horizontal="center" vertical="center" wrapText="1"/>
    </xf>
    <xf numFmtId="0" fontId="22" fillId="14" borderId="59" xfId="0" applyFont="1" applyFill="1" applyBorder="1" applyAlignment="1">
      <alignment horizontal="center" vertical="center" wrapText="1"/>
    </xf>
    <xf numFmtId="0" fontId="22" fillId="14" borderId="8" xfId="0" applyFont="1" applyFill="1" applyBorder="1" applyAlignment="1">
      <alignment horizontal="center" vertical="center" wrapText="1"/>
    </xf>
    <xf numFmtId="0" fontId="22" fillId="14" borderId="54" xfId="0" applyFont="1" applyFill="1" applyBorder="1" applyAlignment="1">
      <alignment horizontal="center" vertical="center" wrapText="1"/>
    </xf>
    <xf numFmtId="0" fontId="22" fillId="14" borderId="55" xfId="0" applyFont="1" applyFill="1" applyBorder="1" applyAlignment="1">
      <alignment horizontal="center" vertical="center" wrapText="1"/>
    </xf>
    <xf numFmtId="0" fontId="22" fillId="0" borderId="62" xfId="0" applyFont="1" applyBorder="1" applyAlignment="1">
      <alignment horizontal="center" vertical="center" wrapText="1"/>
    </xf>
    <xf numFmtId="0" fontId="22" fillId="0" borderId="63" xfId="0" applyFont="1" applyBorder="1" applyAlignment="1">
      <alignment horizontal="center" vertical="center" wrapText="1"/>
    </xf>
    <xf numFmtId="0" fontId="22" fillId="0" borderId="64" xfId="0" applyFont="1" applyBorder="1" applyAlignment="1">
      <alignment horizontal="center" vertical="center" wrapText="1"/>
    </xf>
    <xf numFmtId="0" fontId="22" fillId="15" borderId="65" xfId="0" applyFont="1" applyFill="1" applyBorder="1" applyAlignment="1">
      <alignment horizontal="center" vertical="center" wrapText="1"/>
    </xf>
    <xf numFmtId="0" fontId="22" fillId="15" borderId="66" xfId="0" applyFont="1" applyFill="1" applyBorder="1" applyAlignment="1">
      <alignment horizontal="center" vertical="center" wrapText="1"/>
    </xf>
    <xf numFmtId="0" fontId="2" fillId="0" borderId="102" xfId="0" applyFont="1" applyBorder="1" applyAlignment="1">
      <alignment horizontal="left" vertical="center" wrapText="1"/>
    </xf>
    <xf numFmtId="0" fontId="2" fillId="0" borderId="103" xfId="0" applyFont="1" applyBorder="1" applyAlignment="1">
      <alignment horizontal="left" vertical="center" wrapText="1"/>
    </xf>
    <xf numFmtId="0" fontId="2" fillId="0" borderId="95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2" fillId="13" borderId="8" xfId="0" applyFont="1" applyFill="1" applyBorder="1" applyAlignment="1">
      <alignment horizontal="center" vertical="center" wrapText="1"/>
    </xf>
    <xf numFmtId="0" fontId="22" fillId="13" borderId="54" xfId="0" applyFont="1" applyFill="1" applyBorder="1" applyAlignment="1">
      <alignment horizontal="center" vertical="center" wrapText="1"/>
    </xf>
    <xf numFmtId="0" fontId="22" fillId="13" borderId="55" xfId="0" applyFont="1" applyFill="1" applyBorder="1" applyAlignment="1">
      <alignment horizontal="center" vertical="center" wrapText="1"/>
    </xf>
    <xf numFmtId="0" fontId="2" fillId="14" borderId="8" xfId="0" applyFont="1" applyFill="1" applyBorder="1" applyAlignment="1">
      <alignment horizontal="center" vertical="center" wrapText="1"/>
    </xf>
    <xf numFmtId="0" fontId="2" fillId="14" borderId="56" xfId="0" applyFont="1" applyFill="1" applyBorder="1" applyAlignment="1">
      <alignment horizontal="center" vertical="center" wrapText="1"/>
    </xf>
    <xf numFmtId="0" fontId="0" fillId="0" borderId="90" xfId="0" applyFont="1" applyBorder="1" applyAlignment="1">
      <alignment horizontal="center" vertical="center" wrapText="1"/>
    </xf>
    <xf numFmtId="0" fontId="0" fillId="0" borderId="88" xfId="0" applyFont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0" fillId="2" borderId="39" xfId="0" applyFont="1" applyFill="1" applyBorder="1" applyAlignment="1">
      <alignment horizontal="center" vertical="center"/>
    </xf>
    <xf numFmtId="0" fontId="19" fillId="8" borderId="9" xfId="0" applyFont="1" applyFill="1" applyBorder="1" applyAlignment="1">
      <alignment horizontal="center" vertical="center" wrapText="1"/>
    </xf>
    <xf numFmtId="0" fontId="19" fillId="8" borderId="32" xfId="0" applyFont="1" applyFill="1" applyBorder="1" applyAlignment="1">
      <alignment horizontal="center" vertical="center" wrapText="1"/>
    </xf>
    <xf numFmtId="0" fontId="19" fillId="8" borderId="12" xfId="0" applyFont="1" applyFill="1" applyBorder="1" applyAlignment="1">
      <alignment horizontal="center" vertical="center" wrapText="1"/>
    </xf>
    <xf numFmtId="0" fontId="19" fillId="8" borderId="37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3" fontId="10" fillId="2" borderId="39" xfId="0" applyNumberFormat="1" applyFont="1" applyFill="1" applyBorder="1" applyAlignment="1">
      <alignment horizontal="right" vertical="center"/>
    </xf>
    <xf numFmtId="3" fontId="10" fillId="10" borderId="39" xfId="0" applyNumberFormat="1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textRotation="90" wrapText="1"/>
    </xf>
    <xf numFmtId="0" fontId="4" fillId="7" borderId="32" xfId="0" applyFont="1" applyFill="1" applyBorder="1" applyAlignment="1">
      <alignment horizontal="center" vertical="center" textRotation="90" wrapText="1"/>
    </xf>
    <xf numFmtId="0" fontId="16" fillId="7" borderId="10" xfId="0" applyFont="1" applyFill="1" applyBorder="1" applyAlignment="1">
      <alignment horizontal="center" vertical="center" wrapText="1"/>
    </xf>
    <xf numFmtId="0" fontId="16" fillId="7" borderId="33" xfId="0" applyFont="1" applyFill="1" applyBorder="1" applyAlignment="1">
      <alignment horizontal="center" vertical="center" wrapText="1"/>
    </xf>
    <xf numFmtId="0" fontId="16" fillId="8" borderId="99" xfId="0" applyFont="1" applyFill="1" applyBorder="1" applyAlignment="1">
      <alignment horizontal="center" vertical="center" wrapText="1"/>
    </xf>
    <xf numFmtId="0" fontId="16" fillId="8" borderId="28" xfId="0" applyFont="1" applyFill="1" applyBorder="1" applyAlignment="1">
      <alignment horizontal="center" vertical="center" wrapText="1"/>
    </xf>
    <xf numFmtId="0" fontId="19" fillId="8" borderId="19" xfId="0" applyFont="1" applyFill="1" applyBorder="1" applyAlignment="1">
      <alignment horizontal="center" vertical="center" wrapText="1"/>
    </xf>
    <xf numFmtId="0" fontId="19" fillId="8" borderId="27" xfId="0" applyFont="1" applyFill="1" applyBorder="1" applyAlignment="1">
      <alignment horizontal="center" vertical="center" wrapText="1"/>
    </xf>
    <xf numFmtId="0" fontId="19" fillId="8" borderId="100" xfId="0" applyFont="1" applyFill="1" applyBorder="1" applyAlignment="1">
      <alignment horizontal="center" vertical="center" wrapText="1"/>
    </xf>
    <xf numFmtId="0" fontId="19" fillId="8" borderId="30" xfId="0" applyFont="1" applyFill="1" applyBorder="1" applyAlignment="1">
      <alignment horizontal="center" vertical="center" wrapText="1"/>
    </xf>
    <xf numFmtId="0" fontId="0" fillId="2" borderId="0" xfId="0" applyFont="1" applyFill="1"/>
    <xf numFmtId="0" fontId="16" fillId="6" borderId="13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16" fillId="6" borderId="25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10" fillId="2" borderId="35" xfId="0" applyFont="1" applyFill="1" applyBorder="1" applyAlignment="1">
      <alignment horizontal="center" vertical="center"/>
    </xf>
    <xf numFmtId="0" fontId="21" fillId="10" borderId="35" xfId="0" applyFont="1" applyFill="1" applyBorder="1" applyAlignment="1">
      <alignment horizontal="center" vertical="center" wrapText="1"/>
    </xf>
    <xf numFmtId="0" fontId="21" fillId="10" borderId="39" xfId="0" applyFont="1" applyFill="1" applyBorder="1" applyAlignment="1">
      <alignment horizontal="center" vertical="center" wrapText="1"/>
    </xf>
    <xf numFmtId="164" fontId="10" fillId="2" borderId="35" xfId="1" applyNumberFormat="1" applyFont="1" applyFill="1" applyBorder="1" applyAlignment="1">
      <alignment horizontal="center" vertical="center"/>
    </xf>
    <xf numFmtId="164" fontId="10" fillId="2" borderId="39" xfId="1" applyNumberFormat="1" applyFont="1" applyFill="1" applyBorder="1" applyAlignment="1">
      <alignment horizontal="center" vertical="center"/>
    </xf>
    <xf numFmtId="3" fontId="10" fillId="2" borderId="35" xfId="0" applyNumberFormat="1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0" fillId="10" borderId="92" xfId="0" applyNumberFormat="1" applyFont="1" applyFill="1" applyBorder="1" applyAlignment="1">
      <alignment horizontal="center" vertical="center"/>
    </xf>
    <xf numFmtId="3" fontId="10" fillId="10" borderId="93" xfId="0" applyNumberFormat="1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164" fontId="10" fillId="2" borderId="35" xfId="1" applyNumberFormat="1" applyFont="1" applyFill="1" applyBorder="1" applyAlignment="1">
      <alignment horizontal="right" vertical="center"/>
    </xf>
    <xf numFmtId="164" fontId="10" fillId="2" borderId="39" xfId="1" applyNumberFormat="1" applyFont="1" applyFill="1" applyBorder="1" applyAlignment="1">
      <alignment horizontal="right" vertical="center"/>
    </xf>
    <xf numFmtId="0" fontId="19" fillId="8" borderId="22" xfId="0" applyFont="1" applyFill="1" applyBorder="1" applyAlignment="1">
      <alignment horizontal="center" vertical="center" wrapText="1"/>
    </xf>
    <xf numFmtId="0" fontId="16" fillId="8" borderId="12" xfId="0" applyFont="1" applyFill="1" applyBorder="1" applyAlignment="1">
      <alignment horizontal="center" vertical="center" wrapText="1"/>
    </xf>
    <xf numFmtId="0" fontId="16" fillId="8" borderId="37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9" xfId="0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9" fillId="8" borderId="35" xfId="0" applyFont="1" applyFill="1" applyBorder="1" applyAlignment="1">
      <alignment horizontal="center" vertical="center" wrapText="1"/>
    </xf>
    <xf numFmtId="0" fontId="19" fillId="8" borderId="23" xfId="0" applyFont="1" applyFill="1" applyBorder="1" applyAlignment="1">
      <alignment horizontal="center" vertical="center" wrapText="1"/>
    </xf>
    <xf numFmtId="0" fontId="19" fillId="8" borderId="24" xfId="0" applyFont="1" applyFill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textRotation="90" wrapText="1"/>
    </xf>
    <xf numFmtId="0" fontId="4" fillId="7" borderId="25" xfId="0" applyFont="1" applyFill="1" applyBorder="1" applyAlignment="1">
      <alignment horizontal="center" vertical="center" textRotation="90" wrapText="1"/>
    </xf>
    <xf numFmtId="0" fontId="16" fillId="7" borderId="14" xfId="0" applyFont="1" applyFill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 wrapText="1"/>
    </xf>
    <xf numFmtId="0" fontId="16" fillId="8" borderId="15" xfId="0" applyFont="1" applyFill="1" applyBorder="1" applyAlignment="1">
      <alignment horizontal="center" vertical="center" wrapText="1"/>
    </xf>
    <xf numFmtId="0" fontId="16" fillId="8" borderId="25" xfId="0" applyFont="1" applyFill="1" applyBorder="1" applyAlignment="1">
      <alignment horizontal="center" vertical="center" wrapText="1"/>
    </xf>
    <xf numFmtId="0" fontId="16" fillId="8" borderId="16" xfId="0" applyFont="1" applyFill="1" applyBorder="1" applyAlignment="1">
      <alignment horizontal="center" vertical="center" wrapText="1"/>
    </xf>
    <xf numFmtId="0" fontId="16" fillId="8" borderId="27" xfId="0" applyFont="1" applyFill="1" applyBorder="1" applyAlignment="1">
      <alignment horizontal="center" vertical="center" wrapText="1"/>
    </xf>
    <xf numFmtId="0" fontId="16" fillId="8" borderId="17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left"/>
    </xf>
    <xf numFmtId="0" fontId="32" fillId="0" borderId="3" xfId="0" applyFont="1" applyBorder="1" applyAlignment="1">
      <alignment horizontal="left"/>
    </xf>
    <xf numFmtId="0" fontId="32" fillId="0" borderId="4" xfId="0" applyFont="1" applyBorder="1" applyAlignment="1">
      <alignment horizontal="left"/>
    </xf>
    <xf numFmtId="0" fontId="16" fillId="6" borderId="8" xfId="0" applyFont="1" applyFill="1" applyBorder="1" applyAlignment="1">
      <alignment horizontal="center" vertical="center" wrapText="1"/>
    </xf>
    <xf numFmtId="0" fontId="16" fillId="6" borderId="18" xfId="0" applyFont="1" applyFill="1" applyBorder="1" applyAlignment="1">
      <alignment horizontal="center" vertical="center" wrapText="1"/>
    </xf>
    <xf numFmtId="0" fontId="16" fillId="6" borderId="29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6"/>
  <sheetViews>
    <sheetView tabSelected="1" topLeftCell="A34" workbookViewId="0">
      <selection activeCell="J136" sqref="J136"/>
    </sheetView>
  </sheetViews>
  <sheetFormatPr baseColWidth="10" defaultColWidth="9.140625" defaultRowHeight="15" x14ac:dyDescent="0.25"/>
  <cols>
    <col min="1" max="1" width="9.28515625" bestFit="1" customWidth="1"/>
    <col min="2" max="2" width="33" customWidth="1"/>
    <col min="3" max="3" width="14.85546875" bestFit="1" customWidth="1"/>
    <col min="4" max="4" width="9.28515625" bestFit="1" customWidth="1"/>
    <col min="6" max="6" width="9.28515625" bestFit="1" customWidth="1"/>
    <col min="7" max="7" width="11.42578125" customWidth="1"/>
    <col min="8" max="8" width="12.5703125" customWidth="1"/>
    <col min="9" max="9" width="13.28515625" customWidth="1"/>
    <col min="10" max="10" width="15.42578125" customWidth="1"/>
    <col min="11" max="11" width="13.7109375" customWidth="1"/>
    <col min="12" max="12" width="14.7109375" customWidth="1"/>
    <col min="13" max="13" width="13.140625" customWidth="1"/>
    <col min="14" max="14" width="14.85546875" customWidth="1"/>
    <col min="15" max="15" width="15.85546875" customWidth="1"/>
    <col min="16" max="16" width="14" customWidth="1"/>
    <col min="17" max="17" width="15.7109375" customWidth="1"/>
    <col min="18" max="18" width="13.28515625" customWidth="1"/>
    <col min="19" max="19" width="13.7109375" customWidth="1"/>
    <col min="20" max="20" width="12.5703125" customWidth="1"/>
    <col min="21" max="21" width="16.28515625" customWidth="1"/>
    <col min="22" max="22" width="12.7109375" customWidth="1"/>
    <col min="23" max="23" width="13" customWidth="1"/>
  </cols>
  <sheetData>
    <row r="1" spans="1:27" x14ac:dyDescent="0.25">
      <c r="A1" s="25"/>
      <c r="B1" s="25"/>
      <c r="C1" s="25"/>
      <c r="D1" s="25"/>
      <c r="E1" s="25"/>
      <c r="F1" s="25"/>
      <c r="G1" s="25"/>
      <c r="H1" s="25"/>
      <c r="I1" s="26"/>
      <c r="J1" s="27" t="s">
        <v>0</v>
      </c>
      <c r="K1" s="27"/>
      <c r="L1" s="27"/>
      <c r="M1" s="27"/>
      <c r="N1" s="27"/>
      <c r="O1" s="27"/>
      <c r="P1" s="28"/>
      <c r="Q1" s="26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27" x14ac:dyDescent="0.25">
      <c r="A2" s="25"/>
      <c r="B2" s="25"/>
      <c r="C2" s="25"/>
      <c r="D2" s="25"/>
      <c r="E2" s="25"/>
      <c r="F2" s="25"/>
      <c r="G2" s="25"/>
      <c r="H2" s="25"/>
      <c r="I2" s="26"/>
      <c r="J2" s="29"/>
      <c r="K2" s="29"/>
      <c r="L2" s="29"/>
      <c r="M2" s="29"/>
      <c r="N2" s="29"/>
      <c r="O2" s="29"/>
      <c r="P2" s="30"/>
      <c r="Q2" s="26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x14ac:dyDescent="0.25">
      <c r="A3" s="25"/>
      <c r="B3" s="25"/>
      <c r="C3" s="25"/>
      <c r="D3" s="25"/>
      <c r="E3" s="25"/>
      <c r="F3" s="25"/>
      <c r="G3" s="25"/>
      <c r="H3" s="25"/>
      <c r="I3" s="26"/>
      <c r="J3" s="31" t="s">
        <v>1</v>
      </c>
      <c r="K3" s="25"/>
      <c r="L3" s="29"/>
      <c r="M3" s="29"/>
      <c r="N3" s="29"/>
      <c r="O3" s="29"/>
      <c r="P3" s="30"/>
      <c r="Q3" s="26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1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</row>
    <row r="5" spans="1:27" x14ac:dyDescent="0.25">
      <c r="A5" s="25"/>
      <c r="B5" s="3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</row>
    <row r="6" spans="1:27" ht="17.25" customHeight="1" x14ac:dyDescent="0.25">
      <c r="A6" s="261"/>
      <c r="B6" s="262" t="s">
        <v>2</v>
      </c>
      <c r="C6" s="483" t="s">
        <v>3</v>
      </c>
      <c r="D6" s="484"/>
      <c r="E6" s="484"/>
      <c r="F6" s="484"/>
      <c r="G6" s="484"/>
      <c r="H6" s="484"/>
      <c r="I6" s="485"/>
      <c r="J6" s="1"/>
      <c r="K6" s="25"/>
      <c r="L6" s="25"/>
      <c r="M6" s="25"/>
      <c r="N6" s="1"/>
      <c r="O6" s="1"/>
      <c r="P6" s="1"/>
      <c r="Q6" s="1"/>
      <c r="R6" s="1"/>
      <c r="S6" s="1"/>
      <c r="T6" s="1"/>
      <c r="U6" s="1"/>
      <c r="V6" s="1"/>
      <c r="W6" s="1"/>
      <c r="X6" s="25"/>
      <c r="Y6" s="25"/>
      <c r="Z6" s="25"/>
      <c r="AA6" s="25"/>
    </row>
    <row r="7" spans="1:27" ht="17.25" customHeight="1" x14ac:dyDescent="0.25">
      <c r="A7" s="261"/>
      <c r="B7" s="262" t="s">
        <v>4</v>
      </c>
      <c r="C7" s="483">
        <v>2021</v>
      </c>
      <c r="D7" s="484"/>
      <c r="E7" s="484"/>
      <c r="F7" s="484"/>
      <c r="G7" s="484"/>
      <c r="H7" s="484"/>
      <c r="I7" s="485"/>
      <c r="J7" s="1"/>
      <c r="K7" s="25"/>
      <c r="L7" s="25"/>
      <c r="M7" s="25"/>
      <c r="N7" s="1"/>
      <c r="O7" s="1"/>
      <c r="P7" s="1"/>
      <c r="Q7" s="1"/>
      <c r="R7" s="1"/>
      <c r="S7" s="1"/>
      <c r="T7" s="1"/>
      <c r="U7" s="1"/>
      <c r="V7" s="1"/>
      <c r="W7" s="1"/>
      <c r="X7" s="25"/>
      <c r="Y7" s="25"/>
      <c r="Z7" s="25"/>
      <c r="AA7" s="25"/>
    </row>
    <row r="8" spans="1:27" ht="22.5" customHeight="1" x14ac:dyDescent="0.25">
      <c r="A8" s="261"/>
      <c r="B8" s="262" t="s">
        <v>5</v>
      </c>
      <c r="C8" s="483" t="s">
        <v>6</v>
      </c>
      <c r="D8" s="484"/>
      <c r="E8" s="484"/>
      <c r="F8" s="484"/>
      <c r="G8" s="484"/>
      <c r="H8" s="484"/>
      <c r="I8" s="485"/>
      <c r="J8" s="1"/>
      <c r="K8" s="25"/>
      <c r="L8" s="25"/>
      <c r="M8" s="25"/>
      <c r="N8" s="1"/>
      <c r="O8" s="1"/>
      <c r="P8" s="1"/>
      <c r="Q8" s="1"/>
      <c r="R8" s="1"/>
      <c r="S8" s="1"/>
      <c r="T8" s="1"/>
      <c r="U8" s="1"/>
      <c r="V8" s="1"/>
      <c r="W8" s="1"/>
      <c r="X8" s="25"/>
      <c r="Y8" s="25"/>
      <c r="Z8" s="25"/>
      <c r="AA8" s="25"/>
    </row>
    <row r="9" spans="1:27" ht="23.25" customHeight="1" x14ac:dyDescent="0.25">
      <c r="A9" s="261"/>
      <c r="B9" s="262" t="s">
        <v>7</v>
      </c>
      <c r="C9" s="483" t="s">
        <v>8</v>
      </c>
      <c r="D9" s="484"/>
      <c r="E9" s="484"/>
      <c r="F9" s="484"/>
      <c r="G9" s="484"/>
      <c r="H9" s="484"/>
      <c r="I9" s="485"/>
      <c r="J9" s="1"/>
      <c r="K9" s="25"/>
      <c r="L9" s="25"/>
      <c r="M9" s="25"/>
      <c r="N9" s="1"/>
      <c r="O9" s="1"/>
      <c r="P9" s="1"/>
      <c r="Q9" s="1"/>
      <c r="R9" s="1"/>
      <c r="S9" s="1"/>
      <c r="T9" s="1"/>
      <c r="U9" s="1"/>
      <c r="V9" s="1"/>
      <c r="W9" s="1"/>
      <c r="X9" s="25"/>
      <c r="Y9" s="25"/>
      <c r="Z9" s="25"/>
      <c r="AA9" s="25"/>
    </row>
    <row r="10" spans="1:27" ht="18" customHeight="1" x14ac:dyDescent="0.25">
      <c r="A10" s="261"/>
      <c r="B10" s="262" t="s">
        <v>9</v>
      </c>
      <c r="C10" s="483" t="s">
        <v>10</v>
      </c>
      <c r="D10" s="484"/>
      <c r="E10" s="484"/>
      <c r="F10" s="484"/>
      <c r="G10" s="484"/>
      <c r="H10" s="484"/>
      <c r="I10" s="485"/>
      <c r="J10" s="1"/>
      <c r="K10" s="25"/>
      <c r="L10" s="25"/>
      <c r="M10" s="25"/>
      <c r="N10" s="1"/>
      <c r="O10" s="1"/>
      <c r="P10" s="1"/>
      <c r="Q10" s="1"/>
      <c r="R10" s="1"/>
      <c r="S10" s="1"/>
      <c r="T10" s="1"/>
      <c r="U10" s="1"/>
      <c r="V10" s="1"/>
      <c r="W10" s="1"/>
      <c r="X10" s="25"/>
      <c r="Y10" s="25"/>
      <c r="Z10" s="25"/>
      <c r="AA10" s="25"/>
    </row>
    <row r="11" spans="1:27" x14ac:dyDescent="0.25">
      <c r="A11" s="26"/>
      <c r="B11" s="33"/>
      <c r="C11" s="33"/>
      <c r="D11" s="33"/>
      <c r="E11" s="33"/>
      <c r="F11" s="33"/>
      <c r="G11" s="33"/>
      <c r="H11" s="33"/>
      <c r="I11" s="33"/>
      <c r="J11" s="2"/>
      <c r="K11" s="26"/>
      <c r="L11" s="26"/>
      <c r="M11" s="26"/>
      <c r="N11" s="2"/>
      <c r="O11" s="2"/>
      <c r="P11" s="2"/>
      <c r="Q11" s="2"/>
      <c r="R11" s="2"/>
      <c r="S11" s="2"/>
      <c r="T11" s="2"/>
      <c r="U11" s="2"/>
      <c r="V11" s="2"/>
      <c r="W11" s="2"/>
      <c r="X11" s="25"/>
      <c r="Y11" s="25"/>
      <c r="Z11" s="25"/>
      <c r="AA11" s="25"/>
    </row>
    <row r="12" spans="1:27" x14ac:dyDescent="0.25">
      <c r="A12" s="25"/>
      <c r="B12" s="25"/>
      <c r="C12" s="25"/>
      <c r="D12" s="25"/>
      <c r="E12" s="25"/>
      <c r="F12" s="25"/>
      <c r="G12" s="25"/>
      <c r="H12" s="27" t="s">
        <v>11</v>
      </c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5"/>
      <c r="U12" s="25"/>
      <c r="V12" s="25"/>
      <c r="W12" s="25"/>
      <c r="X12" s="25"/>
      <c r="Y12" s="25"/>
      <c r="Z12" s="25"/>
      <c r="AA12" s="25"/>
    </row>
    <row r="13" spans="1:27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1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</row>
    <row r="14" spans="1:27" ht="15.75" thickBot="1" x14ac:dyDescent="0.3">
      <c r="A14" s="25"/>
      <c r="B14" s="32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</row>
    <row r="15" spans="1:27" ht="17.25" thickBot="1" x14ac:dyDescent="0.3">
      <c r="A15" s="342" t="s">
        <v>12</v>
      </c>
      <c r="B15" s="343"/>
      <c r="C15" s="343"/>
      <c r="D15" s="343"/>
      <c r="E15" s="343"/>
      <c r="F15" s="343"/>
      <c r="G15" s="354"/>
      <c r="H15" s="486" t="s">
        <v>13</v>
      </c>
      <c r="I15" s="342" t="s">
        <v>14</v>
      </c>
      <c r="J15" s="343"/>
      <c r="K15" s="343"/>
      <c r="L15" s="354"/>
      <c r="M15" s="339" t="s">
        <v>15</v>
      </c>
      <c r="N15" s="340"/>
      <c r="O15" s="473"/>
      <c r="P15" s="339" t="s">
        <v>16</v>
      </c>
      <c r="Q15" s="340"/>
      <c r="R15" s="340"/>
      <c r="S15" s="340"/>
      <c r="T15" s="340"/>
      <c r="U15" s="341"/>
      <c r="V15" s="342" t="s">
        <v>17</v>
      </c>
      <c r="W15" s="354"/>
      <c r="X15" s="25"/>
      <c r="Y15" s="25"/>
      <c r="Z15" s="25"/>
      <c r="AA15" s="25"/>
    </row>
    <row r="16" spans="1:27" ht="60" x14ac:dyDescent="0.25">
      <c r="A16" s="474" t="s">
        <v>18</v>
      </c>
      <c r="B16" s="476" t="s">
        <v>19</v>
      </c>
      <c r="C16" s="478" t="s">
        <v>20</v>
      </c>
      <c r="D16" s="480" t="s">
        <v>21</v>
      </c>
      <c r="E16" s="476" t="s">
        <v>22</v>
      </c>
      <c r="F16" s="476" t="s">
        <v>23</v>
      </c>
      <c r="G16" s="482" t="s">
        <v>24</v>
      </c>
      <c r="H16" s="487"/>
      <c r="I16" s="429" t="s">
        <v>25</v>
      </c>
      <c r="J16" s="34" t="s">
        <v>26</v>
      </c>
      <c r="K16" s="35" t="s">
        <v>27</v>
      </c>
      <c r="L16" s="36" t="s">
        <v>28</v>
      </c>
      <c r="M16" s="37" t="s">
        <v>29</v>
      </c>
      <c r="N16" s="38" t="s">
        <v>30</v>
      </c>
      <c r="O16" s="36" t="s">
        <v>31</v>
      </c>
      <c r="P16" s="37" t="s">
        <v>32</v>
      </c>
      <c r="Q16" s="38" t="s">
        <v>33</v>
      </c>
      <c r="R16" s="458" t="s">
        <v>34</v>
      </c>
      <c r="S16" s="38" t="s">
        <v>35</v>
      </c>
      <c r="T16" s="38" t="s">
        <v>36</v>
      </c>
      <c r="U16" s="39" t="s">
        <v>37</v>
      </c>
      <c r="V16" s="469" t="s">
        <v>38</v>
      </c>
      <c r="W16" s="470" t="s">
        <v>39</v>
      </c>
      <c r="X16" s="25"/>
      <c r="Y16" s="25"/>
      <c r="Z16" s="25"/>
      <c r="AA16" s="25"/>
    </row>
    <row r="17" spans="1:27" ht="15.75" thickBot="1" x14ac:dyDescent="0.3">
      <c r="A17" s="475"/>
      <c r="B17" s="477"/>
      <c r="C17" s="479"/>
      <c r="D17" s="481"/>
      <c r="E17" s="477"/>
      <c r="F17" s="477"/>
      <c r="G17" s="428"/>
      <c r="H17" s="488"/>
      <c r="I17" s="430"/>
      <c r="J17" s="40" t="s">
        <v>40</v>
      </c>
      <c r="K17" s="40" t="s">
        <v>41</v>
      </c>
      <c r="L17" s="41" t="s">
        <v>42</v>
      </c>
      <c r="M17" s="42" t="s">
        <v>43</v>
      </c>
      <c r="N17" s="43" t="s">
        <v>40</v>
      </c>
      <c r="O17" s="44" t="s">
        <v>42</v>
      </c>
      <c r="P17" s="45" t="s">
        <v>40</v>
      </c>
      <c r="Q17" s="46" t="s">
        <v>40</v>
      </c>
      <c r="R17" s="468"/>
      <c r="S17" s="47" t="s">
        <v>41</v>
      </c>
      <c r="T17" s="46" t="s">
        <v>41</v>
      </c>
      <c r="U17" s="48" t="s">
        <v>44</v>
      </c>
      <c r="V17" s="414"/>
      <c r="W17" s="416"/>
      <c r="X17" s="25"/>
      <c r="Y17" s="25"/>
      <c r="Z17" s="25"/>
      <c r="AA17" s="25"/>
    </row>
    <row r="18" spans="1:27" ht="16.5" x14ac:dyDescent="0.3">
      <c r="A18" s="471">
        <v>1</v>
      </c>
      <c r="B18" s="418" t="s">
        <v>45</v>
      </c>
      <c r="C18" s="410"/>
      <c r="D18" s="311">
        <v>64</v>
      </c>
      <c r="E18" s="312" t="s">
        <v>46</v>
      </c>
      <c r="F18" s="412">
        <v>3</v>
      </c>
      <c r="G18" s="308" t="s">
        <v>47</v>
      </c>
      <c r="H18" s="49" t="s">
        <v>48</v>
      </c>
      <c r="I18" s="50">
        <v>44222</v>
      </c>
      <c r="J18" s="51">
        <v>44229</v>
      </c>
      <c r="K18" s="52">
        <f>J18+3</f>
        <v>44232</v>
      </c>
      <c r="L18" s="53">
        <f>K18+15</f>
        <v>44247</v>
      </c>
      <c r="M18" s="50">
        <f>L18+5+2</f>
        <v>44254</v>
      </c>
      <c r="N18" s="51">
        <f>M18+5+2</f>
        <v>44261</v>
      </c>
      <c r="O18" s="53">
        <f>N18+15+1+1</f>
        <v>44278</v>
      </c>
      <c r="P18" s="50">
        <f>O18+5+2</f>
        <v>44285</v>
      </c>
      <c r="Q18" s="52">
        <f>P18+5+2</f>
        <v>44292</v>
      </c>
      <c r="R18" s="54"/>
      <c r="S18" s="52">
        <f>Q18+3</f>
        <v>44295</v>
      </c>
      <c r="T18" s="52">
        <f>S18+3+2</f>
        <v>44300</v>
      </c>
      <c r="U18" s="53">
        <f>T18+3</f>
        <v>44303</v>
      </c>
      <c r="V18" s="55">
        <f>U18+5+2</f>
        <v>44310</v>
      </c>
      <c r="W18" s="56">
        <f>V18+7</f>
        <v>44317</v>
      </c>
      <c r="X18" s="25"/>
      <c r="Y18" s="25"/>
      <c r="Z18" s="25"/>
      <c r="AA18" s="25"/>
    </row>
    <row r="19" spans="1:27" ht="17.25" thickBot="1" x14ac:dyDescent="0.35">
      <c r="A19" s="472"/>
      <c r="B19" s="418"/>
      <c r="C19" s="411"/>
      <c r="D19" s="311"/>
      <c r="E19" s="312"/>
      <c r="F19" s="312"/>
      <c r="G19" s="308"/>
      <c r="H19" s="57" t="s">
        <v>49</v>
      </c>
      <c r="I19" s="58" t="s">
        <v>50</v>
      </c>
      <c r="J19" s="59"/>
      <c r="K19" s="60"/>
      <c r="L19" s="61"/>
      <c r="M19" s="58"/>
      <c r="N19" s="59"/>
      <c r="O19" s="61"/>
      <c r="P19" s="58"/>
      <c r="Q19" s="60"/>
      <c r="R19" s="60"/>
      <c r="S19" s="60"/>
      <c r="T19" s="60"/>
      <c r="U19" s="62"/>
      <c r="V19" s="59"/>
      <c r="W19" s="62"/>
      <c r="X19" s="25"/>
      <c r="Y19" s="25"/>
      <c r="Z19" s="25"/>
      <c r="AA19" s="25"/>
    </row>
    <row r="20" spans="1:27" ht="17.25" thickBot="1" x14ac:dyDescent="0.35">
      <c r="A20" s="63"/>
      <c r="B20" s="64" t="s">
        <v>51</v>
      </c>
      <c r="C20" s="65"/>
      <c r="D20" s="66"/>
      <c r="E20" s="67"/>
      <c r="F20" s="67"/>
      <c r="G20" s="68"/>
      <c r="H20" s="69"/>
      <c r="I20" s="70"/>
      <c r="J20" s="70"/>
      <c r="K20" s="71"/>
      <c r="L20" s="72"/>
      <c r="M20" s="73"/>
      <c r="N20" s="70"/>
      <c r="O20" s="71"/>
      <c r="P20" s="74"/>
      <c r="Q20" s="75"/>
      <c r="R20" s="75"/>
      <c r="S20" s="74"/>
      <c r="T20" s="74"/>
      <c r="U20" s="74"/>
      <c r="V20" s="73"/>
      <c r="W20" s="76"/>
      <c r="X20" s="25"/>
      <c r="Y20" s="25"/>
      <c r="Z20" s="25"/>
      <c r="AA20" s="25"/>
    </row>
    <row r="21" spans="1:27" x14ac:dyDescent="0.25">
      <c r="A21" s="77"/>
      <c r="B21" s="77"/>
      <c r="C21" s="77"/>
      <c r="D21" s="77"/>
      <c r="E21" s="77"/>
      <c r="F21" s="77"/>
      <c r="G21" s="77"/>
      <c r="H21" s="77"/>
      <c r="I21" s="77"/>
      <c r="J21" s="77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7"/>
      <c r="V21" s="3"/>
      <c r="W21" s="4"/>
      <c r="X21" s="25"/>
      <c r="Y21" s="25"/>
      <c r="Z21" s="25"/>
      <c r="AA21" s="25"/>
    </row>
    <row r="22" spans="1:27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78"/>
      <c r="K22" s="78"/>
      <c r="L22" s="78"/>
      <c r="M22" s="78"/>
      <c r="N22" s="78"/>
      <c r="O22" s="78"/>
      <c r="P22" s="78"/>
      <c r="Q22" s="78"/>
      <c r="R22" s="25"/>
      <c r="S22" s="25"/>
      <c r="T22" s="25"/>
      <c r="U22" s="3"/>
      <c r="V22" s="3"/>
      <c r="W22" s="4"/>
      <c r="X22" s="25"/>
      <c r="Y22" s="25"/>
      <c r="Z22" s="25"/>
      <c r="AA22" s="25"/>
    </row>
    <row r="23" spans="1:27" ht="15.75" thickBot="1" x14ac:dyDescent="0.3">
      <c r="A23" s="25"/>
      <c r="B23" s="25"/>
      <c r="C23" s="79"/>
      <c r="D23" s="79"/>
      <c r="E23" s="79"/>
      <c r="F23" s="79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</row>
    <row r="24" spans="1:27" ht="15.75" thickBot="1" x14ac:dyDescent="0.3">
      <c r="A24" s="25"/>
      <c r="B24" s="465" t="s">
        <v>52</v>
      </c>
      <c r="C24" s="466"/>
      <c r="D24" s="466"/>
      <c r="E24" s="466"/>
      <c r="F24" s="467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</row>
    <row r="25" spans="1:27" ht="15.75" thickBot="1" x14ac:dyDescent="0.3">
      <c r="A25" s="25"/>
      <c r="B25" s="80" t="s">
        <v>53</v>
      </c>
      <c r="C25" s="399" t="s">
        <v>10</v>
      </c>
      <c r="D25" s="400"/>
      <c r="E25" s="401"/>
      <c r="F25" s="402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</row>
    <row r="26" spans="1:27" ht="15.75" thickBot="1" x14ac:dyDescent="0.3">
      <c r="A26" s="25"/>
      <c r="B26" s="81"/>
      <c r="C26" s="82"/>
      <c r="D26" s="82"/>
      <c r="E26" s="82"/>
      <c r="F26" s="82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1:27" ht="15.75" thickBot="1" x14ac:dyDescent="0.3">
      <c r="A27" s="25"/>
      <c r="B27" s="367" t="s">
        <v>54</v>
      </c>
      <c r="C27" s="367"/>
      <c r="D27" s="403" t="s">
        <v>55</v>
      </c>
      <c r="E27" s="404"/>
      <c r="F27" s="404"/>
      <c r="G27" s="404"/>
      <c r="H27" s="405"/>
      <c r="I27" s="25"/>
      <c r="J27" s="406" t="s">
        <v>56</v>
      </c>
      <c r="K27" s="407"/>
      <c r="L27" s="385" t="s">
        <v>57</v>
      </c>
      <c r="M27" s="386"/>
      <c r="N27" s="387"/>
      <c r="O27" s="25"/>
      <c r="P27" s="388" t="s">
        <v>22</v>
      </c>
      <c r="Q27" s="389"/>
      <c r="R27" s="389"/>
      <c r="S27" s="389"/>
      <c r="T27" s="390"/>
      <c r="U27" s="25"/>
      <c r="V27" s="25"/>
      <c r="W27" s="25"/>
      <c r="X27" s="25"/>
      <c r="Y27" s="25"/>
      <c r="Z27" s="25"/>
      <c r="AA27" s="25"/>
    </row>
    <row r="28" spans="1:27" ht="15.75" thickBot="1" x14ac:dyDescent="0.3">
      <c r="A28" s="25"/>
      <c r="B28" s="367" t="s">
        <v>58</v>
      </c>
      <c r="C28" s="367"/>
      <c r="D28" s="83" t="s">
        <v>59</v>
      </c>
      <c r="E28" s="84"/>
      <c r="F28" s="391" t="s">
        <v>60</v>
      </c>
      <c r="G28" s="392"/>
      <c r="H28" s="393"/>
      <c r="I28" s="25"/>
      <c r="J28" s="394">
        <v>1</v>
      </c>
      <c r="K28" s="395"/>
      <c r="L28" s="382" t="s">
        <v>61</v>
      </c>
      <c r="M28" s="383"/>
      <c r="N28" s="384"/>
      <c r="O28" s="25"/>
      <c r="P28" s="85" t="s">
        <v>46</v>
      </c>
      <c r="Q28" s="382" t="s">
        <v>62</v>
      </c>
      <c r="R28" s="383"/>
      <c r="S28" s="383"/>
      <c r="T28" s="384"/>
      <c r="U28" s="25"/>
      <c r="V28" s="25"/>
      <c r="W28" s="25"/>
      <c r="X28" s="25"/>
      <c r="Y28" s="25"/>
      <c r="Z28" s="25"/>
      <c r="AA28" s="25"/>
    </row>
    <row r="29" spans="1:27" ht="15.75" thickBot="1" x14ac:dyDescent="0.3">
      <c r="A29" s="25"/>
      <c r="B29" s="367" t="s">
        <v>63</v>
      </c>
      <c r="C29" s="367"/>
      <c r="D29" s="86" t="s">
        <v>64</v>
      </c>
      <c r="E29" s="87"/>
      <c r="F29" s="372" t="s">
        <v>65</v>
      </c>
      <c r="G29" s="373"/>
      <c r="H29" s="374"/>
      <c r="I29" s="25"/>
      <c r="J29" s="380">
        <v>2</v>
      </c>
      <c r="K29" s="381"/>
      <c r="L29" s="382" t="s">
        <v>66</v>
      </c>
      <c r="M29" s="383"/>
      <c r="N29" s="384"/>
      <c r="O29" s="25"/>
      <c r="P29" s="88" t="s">
        <v>67</v>
      </c>
      <c r="Q29" s="382" t="s">
        <v>68</v>
      </c>
      <c r="R29" s="383"/>
      <c r="S29" s="383"/>
      <c r="T29" s="384"/>
      <c r="U29" s="25"/>
      <c r="V29" s="25"/>
      <c r="W29" s="25"/>
      <c r="X29" s="25"/>
      <c r="Y29" s="25"/>
      <c r="Z29" s="25"/>
      <c r="AA29" s="25"/>
    </row>
    <row r="30" spans="1:27" ht="15.75" thickBot="1" x14ac:dyDescent="0.3">
      <c r="A30" s="25"/>
      <c r="B30" s="367" t="s">
        <v>69</v>
      </c>
      <c r="C30" s="367"/>
      <c r="D30" s="83" t="s">
        <v>70</v>
      </c>
      <c r="E30" s="84"/>
      <c r="F30" s="372" t="s">
        <v>71</v>
      </c>
      <c r="G30" s="373"/>
      <c r="H30" s="374"/>
      <c r="I30" s="25"/>
      <c r="J30" s="380">
        <v>3</v>
      </c>
      <c r="K30" s="381"/>
      <c r="L30" s="382" t="s">
        <v>72</v>
      </c>
      <c r="M30" s="383"/>
      <c r="N30" s="384"/>
      <c r="O30" s="25"/>
      <c r="P30" s="89" t="s">
        <v>73</v>
      </c>
      <c r="Q30" s="270" t="s">
        <v>74</v>
      </c>
      <c r="R30" s="271"/>
      <c r="S30" s="271"/>
      <c r="T30" s="272"/>
      <c r="U30" s="25"/>
      <c r="V30" s="25"/>
      <c r="W30" s="25"/>
      <c r="X30" s="25"/>
      <c r="Y30" s="25"/>
      <c r="Z30" s="25"/>
      <c r="AA30" s="25"/>
    </row>
    <row r="31" spans="1:27" ht="15.75" thickBot="1" x14ac:dyDescent="0.3">
      <c r="A31" s="25"/>
      <c r="B31" s="367" t="s">
        <v>75</v>
      </c>
      <c r="C31" s="367"/>
      <c r="D31" s="86" t="s">
        <v>76</v>
      </c>
      <c r="E31" s="87"/>
      <c r="F31" s="372" t="s">
        <v>77</v>
      </c>
      <c r="G31" s="373"/>
      <c r="H31" s="374"/>
      <c r="I31" s="25"/>
      <c r="J31" s="375">
        <v>4</v>
      </c>
      <c r="K31" s="376"/>
      <c r="L31" s="270" t="s">
        <v>78</v>
      </c>
      <c r="M31" s="271"/>
      <c r="N31" s="272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</row>
    <row r="32" spans="1:27" ht="15.75" thickBot="1" x14ac:dyDescent="0.3">
      <c r="A32" s="25"/>
      <c r="B32" s="367" t="s">
        <v>79</v>
      </c>
      <c r="C32" s="367"/>
      <c r="D32" s="90" t="s">
        <v>47</v>
      </c>
      <c r="E32" s="91"/>
      <c r="F32" s="377" t="s">
        <v>80</v>
      </c>
      <c r="G32" s="378"/>
      <c r="H32" s="379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</row>
    <row r="33" spans="1:27" x14ac:dyDescent="0.25">
      <c r="A33" s="25"/>
      <c r="B33" s="367" t="s">
        <v>81</v>
      </c>
      <c r="C33" s="367"/>
      <c r="D33" s="367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</row>
    <row r="34" spans="1:27" x14ac:dyDescent="0.25">
      <c r="A34" s="25"/>
      <c r="B34" s="92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</row>
    <row r="35" spans="1:27" x14ac:dyDescent="0.25">
      <c r="A35" s="25"/>
      <c r="B35" s="25"/>
      <c r="C35" s="25"/>
      <c r="D35" s="25"/>
      <c r="E35" s="25"/>
      <c r="F35" s="25"/>
      <c r="G35" s="25"/>
      <c r="H35" s="25"/>
      <c r="I35" s="26"/>
      <c r="J35" s="437" t="s">
        <v>82</v>
      </c>
      <c r="K35" s="437"/>
      <c r="L35" s="437"/>
      <c r="M35" s="437"/>
      <c r="N35" s="437"/>
      <c r="O35" s="437"/>
      <c r="P35" s="437"/>
      <c r="Q35" s="26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27" x14ac:dyDescent="0.25">
      <c r="A36" s="25"/>
      <c r="B36" s="25"/>
      <c r="C36" s="25"/>
      <c r="D36" s="25"/>
      <c r="E36" s="25"/>
      <c r="F36" s="25"/>
      <c r="G36" s="25"/>
      <c r="H36" s="25"/>
      <c r="I36" s="26"/>
      <c r="J36" s="93"/>
      <c r="K36" s="93"/>
      <c r="L36" s="93"/>
      <c r="M36" s="93"/>
      <c r="N36" s="93"/>
      <c r="O36" s="93"/>
      <c r="P36" s="93"/>
      <c r="Q36" s="26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27" x14ac:dyDescent="0.25">
      <c r="A37" s="25"/>
      <c r="B37" s="25"/>
      <c r="C37" s="25"/>
      <c r="D37" s="25"/>
      <c r="E37" s="25"/>
      <c r="F37" s="25"/>
      <c r="G37" s="94"/>
      <c r="H37" s="94"/>
      <c r="I37" s="95"/>
      <c r="J37" s="27" t="s">
        <v>83</v>
      </c>
      <c r="K37" s="27"/>
      <c r="L37" s="27"/>
      <c r="M37" s="93"/>
      <c r="N37" s="93"/>
      <c r="O37" s="93"/>
      <c r="P37" s="93"/>
      <c r="Q37" s="26"/>
      <c r="R37" s="25"/>
      <c r="S37" s="25"/>
      <c r="T37" s="25"/>
      <c r="U37" s="25"/>
      <c r="V37" s="25"/>
      <c r="W37" s="25"/>
      <c r="X37" s="25"/>
      <c r="Y37" s="25"/>
      <c r="Z37" s="25"/>
      <c r="AA37" s="25"/>
    </row>
    <row r="38" spans="1:27" x14ac:dyDescent="0.25">
      <c r="A38" s="25"/>
      <c r="B38" s="25"/>
      <c r="C38" s="25"/>
      <c r="D38" s="25"/>
      <c r="E38" s="25"/>
      <c r="F38" s="25"/>
      <c r="G38" s="25"/>
      <c r="H38" s="25"/>
      <c r="I38" s="26"/>
      <c r="J38" s="93"/>
      <c r="K38" s="93"/>
      <c r="L38" s="93"/>
      <c r="M38" s="93"/>
      <c r="N38" s="93"/>
      <c r="O38" s="93"/>
      <c r="P38" s="93"/>
      <c r="Q38" s="26"/>
      <c r="R38" s="25"/>
      <c r="S38" s="25"/>
      <c r="T38" s="25"/>
      <c r="U38" s="25"/>
      <c r="V38" s="25"/>
      <c r="W38" s="25"/>
      <c r="X38" s="25"/>
      <c r="Y38" s="25"/>
      <c r="Z38" s="25"/>
      <c r="AA38" s="25"/>
    </row>
    <row r="39" spans="1:27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1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</row>
    <row r="40" spans="1:27" ht="15.75" thickBot="1" x14ac:dyDescent="0.3">
      <c r="A40" s="25"/>
      <c r="B40" s="3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</row>
    <row r="41" spans="1:27" ht="17.25" thickBot="1" x14ac:dyDescent="0.3">
      <c r="A41" s="342" t="s">
        <v>12</v>
      </c>
      <c r="B41" s="343"/>
      <c r="C41" s="343"/>
      <c r="D41" s="343"/>
      <c r="E41" s="343"/>
      <c r="F41" s="343"/>
      <c r="G41" s="354"/>
      <c r="H41" s="434" t="s">
        <v>13</v>
      </c>
      <c r="I41" s="459" t="s">
        <v>84</v>
      </c>
      <c r="J41" s="460"/>
      <c r="K41" s="460"/>
      <c r="L41" s="461"/>
      <c r="M41" s="459" t="s">
        <v>15</v>
      </c>
      <c r="N41" s="460"/>
      <c r="O41" s="461"/>
      <c r="P41" s="462" t="s">
        <v>16</v>
      </c>
      <c r="Q41" s="463"/>
      <c r="R41" s="463"/>
      <c r="S41" s="463"/>
      <c r="T41" s="463"/>
      <c r="U41" s="463"/>
      <c r="V41" s="464"/>
      <c r="W41" s="342" t="s">
        <v>17</v>
      </c>
      <c r="X41" s="354"/>
      <c r="Y41" s="25"/>
      <c r="Z41" s="25"/>
      <c r="AA41" s="25"/>
    </row>
    <row r="42" spans="1:27" ht="45" x14ac:dyDescent="0.25">
      <c r="A42" s="423" t="s">
        <v>18</v>
      </c>
      <c r="B42" s="425" t="s">
        <v>19</v>
      </c>
      <c r="C42" s="425" t="s">
        <v>20</v>
      </c>
      <c r="D42" s="425" t="s">
        <v>21</v>
      </c>
      <c r="E42" s="425" t="s">
        <v>22</v>
      </c>
      <c r="F42" s="425" t="s">
        <v>23</v>
      </c>
      <c r="G42" s="456" t="s">
        <v>24</v>
      </c>
      <c r="H42" s="435"/>
      <c r="I42" s="429" t="s">
        <v>85</v>
      </c>
      <c r="J42" s="96" t="s">
        <v>86</v>
      </c>
      <c r="K42" s="96" t="s">
        <v>87</v>
      </c>
      <c r="L42" s="97" t="s">
        <v>88</v>
      </c>
      <c r="M42" s="98" t="s">
        <v>89</v>
      </c>
      <c r="N42" s="96" t="s">
        <v>90</v>
      </c>
      <c r="O42" s="99" t="s">
        <v>31</v>
      </c>
      <c r="P42" s="37" t="s">
        <v>32</v>
      </c>
      <c r="Q42" s="38" t="s">
        <v>91</v>
      </c>
      <c r="R42" s="458" t="s">
        <v>92</v>
      </c>
      <c r="S42" s="38" t="s">
        <v>93</v>
      </c>
      <c r="T42" s="38" t="s">
        <v>94</v>
      </c>
      <c r="U42" s="38" t="s">
        <v>95</v>
      </c>
      <c r="V42" s="36" t="s">
        <v>37</v>
      </c>
      <c r="W42" s="100" t="s">
        <v>38</v>
      </c>
      <c r="X42" s="455" t="s">
        <v>39</v>
      </c>
      <c r="Y42" s="25"/>
      <c r="Z42" s="25"/>
      <c r="AA42" s="25"/>
    </row>
    <row r="43" spans="1:27" ht="15.75" thickBot="1" x14ac:dyDescent="0.3">
      <c r="A43" s="424"/>
      <c r="B43" s="426"/>
      <c r="C43" s="426"/>
      <c r="D43" s="426"/>
      <c r="E43" s="426"/>
      <c r="F43" s="426"/>
      <c r="G43" s="457"/>
      <c r="H43" s="436"/>
      <c r="I43" s="430"/>
      <c r="J43" s="101" t="s">
        <v>96</v>
      </c>
      <c r="K43" s="40" t="s">
        <v>41</v>
      </c>
      <c r="L43" s="102" t="s">
        <v>97</v>
      </c>
      <c r="M43" s="103" t="s">
        <v>42</v>
      </c>
      <c r="N43" s="104" t="s">
        <v>96</v>
      </c>
      <c r="O43" s="105" t="s">
        <v>42</v>
      </c>
      <c r="P43" s="103" t="s">
        <v>98</v>
      </c>
      <c r="Q43" s="106" t="s">
        <v>96</v>
      </c>
      <c r="R43" s="458"/>
      <c r="S43" s="104" t="s">
        <v>98</v>
      </c>
      <c r="T43" s="107" t="s">
        <v>99</v>
      </c>
      <c r="U43" s="107" t="s">
        <v>41</v>
      </c>
      <c r="V43" s="108" t="s">
        <v>44</v>
      </c>
      <c r="W43" s="109"/>
      <c r="X43" s="416"/>
      <c r="Y43" s="25"/>
      <c r="Z43" s="25"/>
      <c r="AA43" s="25"/>
    </row>
    <row r="44" spans="1:27" ht="16.5" x14ac:dyDescent="0.3">
      <c r="A44" s="417">
        <v>1</v>
      </c>
      <c r="B44" s="451" t="s">
        <v>100</v>
      </c>
      <c r="C44" s="442"/>
      <c r="D44" s="421">
        <v>64</v>
      </c>
      <c r="E44" s="412" t="s">
        <v>46</v>
      </c>
      <c r="F44" s="412">
        <v>1</v>
      </c>
      <c r="G44" s="422" t="s">
        <v>59</v>
      </c>
      <c r="H44" s="49" t="s">
        <v>48</v>
      </c>
      <c r="I44" s="110">
        <v>44214</v>
      </c>
      <c r="J44" s="110">
        <f>I44+12+2+2</f>
        <v>44230</v>
      </c>
      <c r="K44" s="110">
        <f>J44+3+2</f>
        <v>44235</v>
      </c>
      <c r="L44" s="110">
        <f>K44+30</f>
        <v>44265</v>
      </c>
      <c r="M44" s="110">
        <f>L44+15+6</f>
        <v>44286</v>
      </c>
      <c r="N44" s="110">
        <f>M44+12+2+2+1</f>
        <v>44303</v>
      </c>
      <c r="O44" s="110">
        <f>N44+15+6</f>
        <v>44324</v>
      </c>
      <c r="P44" s="110">
        <f>O44+7+2</f>
        <v>44333</v>
      </c>
      <c r="Q44" s="110">
        <f>P44+12+2+2</f>
        <v>44349</v>
      </c>
      <c r="R44" s="110"/>
      <c r="S44" s="110">
        <f>Q44+7+2+1</f>
        <v>44359</v>
      </c>
      <c r="T44" s="110">
        <f>S44+10+2+2</f>
        <v>44373</v>
      </c>
      <c r="U44" s="110">
        <f>T44+3</f>
        <v>44376</v>
      </c>
      <c r="V44" s="110">
        <f>U44+3+2</f>
        <v>44381</v>
      </c>
      <c r="W44" s="110">
        <f>V44+5+1+1</f>
        <v>44388</v>
      </c>
      <c r="X44" s="53"/>
      <c r="Y44" s="25"/>
      <c r="Z44" s="25"/>
      <c r="AA44" s="25"/>
    </row>
    <row r="45" spans="1:27" ht="16.5" x14ac:dyDescent="0.3">
      <c r="A45" s="409"/>
      <c r="B45" s="310"/>
      <c r="C45" s="452"/>
      <c r="D45" s="311"/>
      <c r="E45" s="312"/>
      <c r="F45" s="312"/>
      <c r="G45" s="308"/>
      <c r="H45" s="111" t="s">
        <v>49</v>
      </c>
      <c r="I45" s="58"/>
      <c r="J45" s="58"/>
      <c r="K45" s="58"/>
      <c r="L45" s="58"/>
      <c r="M45" s="58"/>
      <c r="N45" s="58"/>
      <c r="O45" s="58"/>
      <c r="P45" s="58"/>
      <c r="Q45" s="58"/>
      <c r="R45" s="112"/>
      <c r="S45" s="60"/>
      <c r="T45" s="60"/>
      <c r="U45" s="60"/>
      <c r="V45" s="60"/>
      <c r="W45" s="58"/>
      <c r="X45" s="62"/>
      <c r="Y45" s="25"/>
      <c r="Z45" s="25"/>
      <c r="AA45" s="25"/>
    </row>
    <row r="46" spans="1:27" ht="16.5" x14ac:dyDescent="0.3">
      <c r="A46" s="408">
        <v>2</v>
      </c>
      <c r="B46" s="310" t="s">
        <v>101</v>
      </c>
      <c r="C46" s="452"/>
      <c r="D46" s="311">
        <v>64</v>
      </c>
      <c r="E46" s="312" t="s">
        <v>46</v>
      </c>
      <c r="F46" s="312">
        <v>2</v>
      </c>
      <c r="G46" s="422" t="s">
        <v>59</v>
      </c>
      <c r="H46" s="49" t="s">
        <v>48</v>
      </c>
      <c r="I46" s="110">
        <v>44214</v>
      </c>
      <c r="J46" s="110">
        <f>I46+12+2+2</f>
        <v>44230</v>
      </c>
      <c r="K46" s="110">
        <f>J46+3+2</f>
        <v>44235</v>
      </c>
      <c r="L46" s="110">
        <f>K46+30</f>
        <v>44265</v>
      </c>
      <c r="M46" s="110">
        <f>L46+15+6</f>
        <v>44286</v>
      </c>
      <c r="N46" s="110">
        <f>M46+12+2+2+1</f>
        <v>44303</v>
      </c>
      <c r="O46" s="110">
        <f>N46+15+6</f>
        <v>44324</v>
      </c>
      <c r="P46" s="110">
        <f>O46+7+2</f>
        <v>44333</v>
      </c>
      <c r="Q46" s="110">
        <f>P46+12+2+2</f>
        <v>44349</v>
      </c>
      <c r="R46" s="110"/>
      <c r="S46" s="110">
        <f>Q46+7+2+1</f>
        <v>44359</v>
      </c>
      <c r="T46" s="110">
        <f>S46+10+2+2</f>
        <v>44373</v>
      </c>
      <c r="U46" s="110">
        <f>T46+3</f>
        <v>44376</v>
      </c>
      <c r="V46" s="110">
        <f>U46+3+2</f>
        <v>44381</v>
      </c>
      <c r="W46" s="110">
        <f>V46+5+1+1</f>
        <v>44388</v>
      </c>
      <c r="X46" s="113"/>
      <c r="Y46" s="25"/>
      <c r="Z46" s="25"/>
      <c r="AA46" s="25"/>
    </row>
    <row r="47" spans="1:27" ht="16.5" x14ac:dyDescent="0.3">
      <c r="A47" s="409"/>
      <c r="B47" s="310"/>
      <c r="C47" s="452"/>
      <c r="D47" s="311"/>
      <c r="E47" s="312"/>
      <c r="F47" s="312"/>
      <c r="G47" s="308"/>
      <c r="H47" s="111" t="s">
        <v>49</v>
      </c>
      <c r="I47" s="58"/>
      <c r="J47" s="58"/>
      <c r="K47" s="58"/>
      <c r="L47" s="58"/>
      <c r="M47" s="58"/>
      <c r="N47" s="58"/>
      <c r="O47" s="58"/>
      <c r="P47" s="58"/>
      <c r="Q47" s="58"/>
      <c r="R47" s="112"/>
      <c r="S47" s="60"/>
      <c r="T47" s="60"/>
      <c r="U47" s="60"/>
      <c r="V47" s="60"/>
      <c r="W47" s="58"/>
      <c r="X47" s="62"/>
      <c r="Y47" s="25"/>
      <c r="Z47" s="25"/>
      <c r="AA47" s="25"/>
    </row>
    <row r="48" spans="1:27" ht="16.5" x14ac:dyDescent="0.3">
      <c r="A48" s="408">
        <v>3</v>
      </c>
      <c r="B48" s="310" t="s">
        <v>102</v>
      </c>
      <c r="C48" s="452"/>
      <c r="D48" s="311">
        <v>64</v>
      </c>
      <c r="E48" s="312" t="s">
        <v>46</v>
      </c>
      <c r="F48" s="312">
        <v>3</v>
      </c>
      <c r="G48" s="422" t="s">
        <v>59</v>
      </c>
      <c r="H48" s="49" t="s">
        <v>48</v>
      </c>
      <c r="I48" s="110">
        <v>44214</v>
      </c>
      <c r="J48" s="110">
        <f>I48+12+2+2</f>
        <v>44230</v>
      </c>
      <c r="K48" s="110">
        <f>J48+3+2</f>
        <v>44235</v>
      </c>
      <c r="L48" s="110">
        <f>K48+30</f>
        <v>44265</v>
      </c>
      <c r="M48" s="110">
        <f>L48+15+6</f>
        <v>44286</v>
      </c>
      <c r="N48" s="110">
        <f>M48+12+2+2+1</f>
        <v>44303</v>
      </c>
      <c r="O48" s="110">
        <f>N48+15+6</f>
        <v>44324</v>
      </c>
      <c r="P48" s="110">
        <f>O48+7+2</f>
        <v>44333</v>
      </c>
      <c r="Q48" s="110">
        <f>P48+12+2+2</f>
        <v>44349</v>
      </c>
      <c r="R48" s="110"/>
      <c r="S48" s="110">
        <f>Q48+7+2+1</f>
        <v>44359</v>
      </c>
      <c r="T48" s="110">
        <f>S48+10+2+2</f>
        <v>44373</v>
      </c>
      <c r="U48" s="110">
        <f>T48+3</f>
        <v>44376</v>
      </c>
      <c r="V48" s="110">
        <f>U48+3+2</f>
        <v>44381</v>
      </c>
      <c r="W48" s="110">
        <f>V48+5+1+1</f>
        <v>44388</v>
      </c>
      <c r="X48" s="113"/>
      <c r="Y48" s="25"/>
      <c r="Z48" s="25"/>
      <c r="AA48" s="25"/>
    </row>
    <row r="49" spans="1:27" ht="16.5" x14ac:dyDescent="0.3">
      <c r="A49" s="409"/>
      <c r="B49" s="310"/>
      <c r="C49" s="452"/>
      <c r="D49" s="311"/>
      <c r="E49" s="312"/>
      <c r="F49" s="312"/>
      <c r="G49" s="308"/>
      <c r="H49" s="111" t="s">
        <v>49</v>
      </c>
      <c r="I49" s="58"/>
      <c r="J49" s="58"/>
      <c r="K49" s="58"/>
      <c r="L49" s="58"/>
      <c r="M49" s="58"/>
      <c r="N49" s="58"/>
      <c r="O49" s="58"/>
      <c r="P49" s="58"/>
      <c r="Q49" s="58"/>
      <c r="R49" s="112"/>
      <c r="S49" s="60"/>
      <c r="T49" s="60"/>
      <c r="U49" s="60"/>
      <c r="V49" s="60"/>
      <c r="W49" s="58"/>
      <c r="X49" s="62"/>
      <c r="Y49" s="25"/>
      <c r="Z49" s="25"/>
      <c r="AA49" s="25"/>
    </row>
    <row r="50" spans="1:27" ht="16.5" x14ac:dyDescent="0.3">
      <c r="A50" s="408">
        <v>4</v>
      </c>
      <c r="B50" s="310" t="s">
        <v>103</v>
      </c>
      <c r="C50" s="453"/>
      <c r="D50" s="311">
        <v>64</v>
      </c>
      <c r="E50" s="312" t="s">
        <v>46</v>
      </c>
      <c r="F50" s="312">
        <v>4</v>
      </c>
      <c r="G50" s="308" t="s">
        <v>70</v>
      </c>
      <c r="H50" s="49" t="s">
        <v>48</v>
      </c>
      <c r="I50" s="110">
        <v>44214</v>
      </c>
      <c r="J50" s="110">
        <f>I50+12+2+2</f>
        <v>44230</v>
      </c>
      <c r="K50" s="110">
        <f>J50+3+2</f>
        <v>44235</v>
      </c>
      <c r="L50" s="110">
        <f>K50+30</f>
        <v>44265</v>
      </c>
      <c r="M50" s="110">
        <f>L50+15+6</f>
        <v>44286</v>
      </c>
      <c r="N50" s="110">
        <f>M50+12+2+2+1</f>
        <v>44303</v>
      </c>
      <c r="O50" s="110">
        <f>N50+15+6</f>
        <v>44324</v>
      </c>
      <c r="P50" s="110">
        <f>O50+7+2</f>
        <v>44333</v>
      </c>
      <c r="Q50" s="110">
        <f>P50+12+2+2</f>
        <v>44349</v>
      </c>
      <c r="R50" s="110"/>
      <c r="S50" s="110">
        <f>Q50+7+2+1</f>
        <v>44359</v>
      </c>
      <c r="T50" s="110">
        <f>S50+10+2+2</f>
        <v>44373</v>
      </c>
      <c r="U50" s="110">
        <f>T50+3</f>
        <v>44376</v>
      </c>
      <c r="V50" s="110">
        <f>U50+3+2</f>
        <v>44381</v>
      </c>
      <c r="W50" s="110">
        <f>V50+5+1+1</f>
        <v>44388</v>
      </c>
      <c r="X50" s="113"/>
      <c r="Y50" s="25"/>
      <c r="Z50" s="25"/>
      <c r="AA50" s="25"/>
    </row>
    <row r="51" spans="1:27" ht="16.5" x14ac:dyDescent="0.3">
      <c r="A51" s="409"/>
      <c r="B51" s="310"/>
      <c r="C51" s="454"/>
      <c r="D51" s="311"/>
      <c r="E51" s="312"/>
      <c r="F51" s="312"/>
      <c r="G51" s="308"/>
      <c r="H51" s="111" t="s">
        <v>49</v>
      </c>
      <c r="I51" s="58"/>
      <c r="J51" s="58"/>
      <c r="K51" s="58"/>
      <c r="L51" s="58"/>
      <c r="M51" s="58"/>
      <c r="N51" s="58"/>
      <c r="O51" s="58"/>
      <c r="P51" s="58"/>
      <c r="Q51" s="58"/>
      <c r="R51" s="112"/>
      <c r="S51" s="60"/>
      <c r="T51" s="114"/>
      <c r="U51" s="115"/>
      <c r="V51" s="116"/>
      <c r="W51" s="117"/>
      <c r="X51" s="118"/>
      <c r="Y51" s="25"/>
      <c r="Z51" s="25"/>
      <c r="AA51" s="25"/>
    </row>
    <row r="52" spans="1:27" ht="16.5" x14ac:dyDescent="0.3">
      <c r="A52" s="408">
        <v>5</v>
      </c>
      <c r="B52" s="310" t="s">
        <v>104</v>
      </c>
      <c r="C52" s="452"/>
      <c r="D52" s="311">
        <v>64</v>
      </c>
      <c r="E52" s="312" t="s">
        <v>46</v>
      </c>
      <c r="F52" s="312">
        <v>5</v>
      </c>
      <c r="G52" s="422" t="s">
        <v>59</v>
      </c>
      <c r="H52" s="49" t="s">
        <v>48</v>
      </c>
      <c r="I52" s="110">
        <v>44221</v>
      </c>
      <c r="J52" s="110">
        <f>I52+12+2+2</f>
        <v>44237</v>
      </c>
      <c r="K52" s="110">
        <f>J52+3+2</f>
        <v>44242</v>
      </c>
      <c r="L52" s="110">
        <f>K52+30</f>
        <v>44272</v>
      </c>
      <c r="M52" s="110">
        <f>L52+15+6</f>
        <v>44293</v>
      </c>
      <c r="N52" s="110">
        <f>M52+12+2+2</f>
        <v>44309</v>
      </c>
      <c r="O52" s="110">
        <f>N52+15+6</f>
        <v>44330</v>
      </c>
      <c r="P52" s="110">
        <f>O52+7+2</f>
        <v>44339</v>
      </c>
      <c r="Q52" s="110">
        <f>P52+12+2+2</f>
        <v>44355</v>
      </c>
      <c r="R52" s="110"/>
      <c r="S52" s="110">
        <f>Q52+7+2+1</f>
        <v>44365</v>
      </c>
      <c r="T52" s="110">
        <f>S52+10+2+2</f>
        <v>44379</v>
      </c>
      <c r="U52" s="110">
        <f>T52+3</f>
        <v>44382</v>
      </c>
      <c r="V52" s="110">
        <f>U52+3</f>
        <v>44385</v>
      </c>
      <c r="W52" s="110">
        <f>V52+5+1+1</f>
        <v>44392</v>
      </c>
      <c r="X52" s="113"/>
      <c r="Y52" s="25"/>
      <c r="Z52" s="25"/>
      <c r="AA52" s="25"/>
    </row>
    <row r="53" spans="1:27" ht="16.5" x14ac:dyDescent="0.3">
      <c r="A53" s="409"/>
      <c r="B53" s="450"/>
      <c r="C53" s="452"/>
      <c r="D53" s="311"/>
      <c r="E53" s="312"/>
      <c r="F53" s="312"/>
      <c r="G53" s="308"/>
      <c r="H53" s="111" t="s">
        <v>49</v>
      </c>
      <c r="I53" s="58"/>
      <c r="J53" s="58"/>
      <c r="K53" s="58"/>
      <c r="L53" s="58"/>
      <c r="M53" s="58"/>
      <c r="N53" s="58"/>
      <c r="O53" s="58"/>
      <c r="P53" s="58"/>
      <c r="Q53" s="58"/>
      <c r="R53" s="112"/>
      <c r="S53" s="60"/>
      <c r="T53" s="114"/>
      <c r="U53" s="115"/>
      <c r="V53" s="116"/>
      <c r="W53" s="117"/>
      <c r="X53" s="62"/>
      <c r="Y53" s="25"/>
      <c r="Z53" s="25"/>
      <c r="AA53" s="25"/>
    </row>
    <row r="54" spans="1:27" ht="16.5" x14ac:dyDescent="0.3">
      <c r="A54" s="408">
        <v>6</v>
      </c>
      <c r="B54" s="450" t="s">
        <v>105</v>
      </c>
      <c r="C54" s="452"/>
      <c r="D54" s="311">
        <v>64</v>
      </c>
      <c r="E54" s="312" t="s">
        <v>46</v>
      </c>
      <c r="F54" s="312">
        <v>6</v>
      </c>
      <c r="G54" s="422" t="s">
        <v>59</v>
      </c>
      <c r="H54" s="49" t="s">
        <v>48</v>
      </c>
      <c r="I54" s="110">
        <v>44221</v>
      </c>
      <c r="J54" s="110">
        <f>I54+12+2+2</f>
        <v>44237</v>
      </c>
      <c r="K54" s="110">
        <f>J54+3+2</f>
        <v>44242</v>
      </c>
      <c r="L54" s="110">
        <f>K54+30</f>
        <v>44272</v>
      </c>
      <c r="M54" s="110">
        <f>L54+15+6</f>
        <v>44293</v>
      </c>
      <c r="N54" s="110">
        <f>M54+12+2+2</f>
        <v>44309</v>
      </c>
      <c r="O54" s="110">
        <f>N54+15+6</f>
        <v>44330</v>
      </c>
      <c r="P54" s="110">
        <f>O54+7+2</f>
        <v>44339</v>
      </c>
      <c r="Q54" s="110">
        <f>P54+12+2+2</f>
        <v>44355</v>
      </c>
      <c r="R54" s="110"/>
      <c r="S54" s="110">
        <f>Q54+7+2+1</f>
        <v>44365</v>
      </c>
      <c r="T54" s="110">
        <f>S54+10+2+2</f>
        <v>44379</v>
      </c>
      <c r="U54" s="110">
        <f>T54+3</f>
        <v>44382</v>
      </c>
      <c r="V54" s="110">
        <f>U54+3</f>
        <v>44385</v>
      </c>
      <c r="W54" s="110">
        <f>V54+5+1+1</f>
        <v>44392</v>
      </c>
      <c r="X54" s="113"/>
      <c r="Y54" s="25"/>
      <c r="Z54" s="25"/>
      <c r="AA54" s="25"/>
    </row>
    <row r="55" spans="1:27" ht="17.25" thickBot="1" x14ac:dyDescent="0.35">
      <c r="A55" s="417"/>
      <c r="B55" s="451"/>
      <c r="C55" s="441"/>
      <c r="D55" s="311"/>
      <c r="E55" s="312"/>
      <c r="F55" s="312"/>
      <c r="G55" s="308"/>
      <c r="H55" s="119" t="s">
        <v>49</v>
      </c>
      <c r="I55" s="120"/>
      <c r="J55" s="120"/>
      <c r="K55" s="120"/>
      <c r="L55" s="120"/>
      <c r="M55" s="120"/>
      <c r="N55" s="120"/>
      <c r="O55" s="120"/>
      <c r="P55" s="120"/>
      <c r="Q55" s="120"/>
      <c r="R55" s="121"/>
      <c r="S55" s="122"/>
      <c r="T55" s="114"/>
      <c r="U55" s="115"/>
      <c r="V55" s="123"/>
      <c r="W55" s="124"/>
      <c r="X55" s="125"/>
      <c r="Y55" s="25"/>
      <c r="Z55" s="25"/>
      <c r="AA55" s="25"/>
    </row>
    <row r="56" spans="1:27" ht="16.5" x14ac:dyDescent="0.3">
      <c r="A56" s="445">
        <v>7</v>
      </c>
      <c r="B56" s="447" t="s">
        <v>106</v>
      </c>
      <c r="C56" s="441"/>
      <c r="D56" s="448">
        <v>64</v>
      </c>
      <c r="E56" s="312" t="s">
        <v>46</v>
      </c>
      <c r="F56" s="312">
        <v>7</v>
      </c>
      <c r="G56" s="422" t="s">
        <v>59</v>
      </c>
      <c r="H56" s="49" t="s">
        <v>48</v>
      </c>
      <c r="I56" s="110">
        <v>44221</v>
      </c>
      <c r="J56" s="110">
        <f>I56+12+2+2</f>
        <v>44237</v>
      </c>
      <c r="K56" s="110">
        <f>J56+3+2</f>
        <v>44242</v>
      </c>
      <c r="L56" s="110">
        <f>K56+30</f>
        <v>44272</v>
      </c>
      <c r="M56" s="110">
        <f>L56+15+6</f>
        <v>44293</v>
      </c>
      <c r="N56" s="110">
        <f>M56+12+2+2</f>
        <v>44309</v>
      </c>
      <c r="O56" s="110">
        <f>N56+15+6</f>
        <v>44330</v>
      </c>
      <c r="P56" s="110">
        <f>O56+7+2</f>
        <v>44339</v>
      </c>
      <c r="Q56" s="110">
        <f>P56+12+2+2</f>
        <v>44355</v>
      </c>
      <c r="R56" s="110"/>
      <c r="S56" s="110">
        <f>Q56+7+2+1</f>
        <v>44365</v>
      </c>
      <c r="T56" s="110">
        <f>S56+10+2+2</f>
        <v>44379</v>
      </c>
      <c r="U56" s="110">
        <f>T56+3</f>
        <v>44382</v>
      </c>
      <c r="V56" s="110">
        <f>U56+3</f>
        <v>44385</v>
      </c>
      <c r="W56" s="110">
        <f>V56+5+1+1</f>
        <v>44392</v>
      </c>
      <c r="X56" s="113"/>
      <c r="Y56" s="25"/>
      <c r="Z56" s="25"/>
      <c r="AA56" s="25"/>
    </row>
    <row r="57" spans="1:27" ht="17.25" thickBot="1" x14ac:dyDescent="0.35">
      <c r="A57" s="446"/>
      <c r="B57" s="447"/>
      <c r="C57" s="442"/>
      <c r="D57" s="449"/>
      <c r="E57" s="312"/>
      <c r="F57" s="312"/>
      <c r="G57" s="308"/>
      <c r="H57" s="119" t="s">
        <v>49</v>
      </c>
      <c r="I57" s="126"/>
      <c r="J57" s="126"/>
      <c r="K57" s="126"/>
      <c r="L57" s="126"/>
      <c r="M57" s="126"/>
      <c r="N57" s="126"/>
      <c r="O57" s="126"/>
      <c r="P57" s="126"/>
      <c r="Q57" s="126"/>
      <c r="R57" s="127"/>
      <c r="S57" s="128"/>
      <c r="T57" s="114"/>
      <c r="U57" s="115"/>
      <c r="V57" s="123"/>
      <c r="W57" s="124"/>
      <c r="X57" s="129"/>
      <c r="Y57" s="25"/>
      <c r="Z57" s="25"/>
      <c r="AA57" s="25"/>
    </row>
    <row r="58" spans="1:27" ht="16.5" x14ac:dyDescent="0.3">
      <c r="A58" s="444">
        <v>8</v>
      </c>
      <c r="B58" s="439" t="s">
        <v>107</v>
      </c>
      <c r="C58" s="441"/>
      <c r="D58" s="443">
        <v>64</v>
      </c>
      <c r="E58" s="438" t="s">
        <v>46</v>
      </c>
      <c r="F58" s="438">
        <v>8</v>
      </c>
      <c r="G58" s="438" t="s">
        <v>59</v>
      </c>
      <c r="H58" s="130" t="s">
        <v>48</v>
      </c>
      <c r="I58" s="50">
        <v>44222</v>
      </c>
      <c r="J58" s="51">
        <v>44229</v>
      </c>
      <c r="K58" s="52">
        <f>J58+3</f>
        <v>44232</v>
      </c>
      <c r="L58" s="53">
        <f>K58+15</f>
        <v>44247</v>
      </c>
      <c r="M58" s="50">
        <f>L58+5+2</f>
        <v>44254</v>
      </c>
      <c r="N58" s="51">
        <f>M58+5+2</f>
        <v>44261</v>
      </c>
      <c r="O58" s="53">
        <f>N58+15+1+1</f>
        <v>44278</v>
      </c>
      <c r="P58" s="50">
        <f>O58+5+2</f>
        <v>44285</v>
      </c>
      <c r="Q58" s="52">
        <f>P58+5+2</f>
        <v>44292</v>
      </c>
      <c r="R58" s="54"/>
      <c r="S58" s="52">
        <f>Q58+3</f>
        <v>44295</v>
      </c>
      <c r="T58" s="52">
        <f>S58+3+2</f>
        <v>44300</v>
      </c>
      <c r="U58" s="53">
        <f>T58+3</f>
        <v>44303</v>
      </c>
      <c r="V58" s="55">
        <f>U58+5+2</f>
        <v>44310</v>
      </c>
      <c r="W58" s="56">
        <f>V58+7</f>
        <v>44317</v>
      </c>
      <c r="X58" s="131"/>
      <c r="Y58" s="25"/>
      <c r="Z58" s="25"/>
      <c r="AA58" s="25"/>
    </row>
    <row r="59" spans="1:27" ht="16.5" x14ac:dyDescent="0.3">
      <c r="A59" s="444"/>
      <c r="B59" s="440"/>
      <c r="C59" s="442"/>
      <c r="D59" s="421"/>
      <c r="E59" s="412"/>
      <c r="F59" s="412"/>
      <c r="G59" s="412"/>
      <c r="H59" s="57" t="s">
        <v>49</v>
      </c>
      <c r="I59" s="132"/>
      <c r="J59" s="132"/>
      <c r="K59" s="132"/>
      <c r="L59" s="132"/>
      <c r="M59" s="132"/>
      <c r="N59" s="132"/>
      <c r="O59" s="132"/>
      <c r="P59" s="132"/>
      <c r="Q59" s="132"/>
      <c r="R59" s="133"/>
      <c r="S59" s="132"/>
      <c r="T59" s="132"/>
      <c r="U59" s="132"/>
      <c r="V59" s="132"/>
      <c r="W59" s="132"/>
      <c r="X59" s="131"/>
      <c r="Y59" s="25"/>
      <c r="Z59" s="25"/>
      <c r="AA59" s="25"/>
    </row>
    <row r="60" spans="1:27" ht="16.5" x14ac:dyDescent="0.3">
      <c r="A60" s="417">
        <v>9</v>
      </c>
      <c r="B60" s="439" t="s">
        <v>108</v>
      </c>
      <c r="C60" s="441"/>
      <c r="D60" s="443">
        <v>64</v>
      </c>
      <c r="E60" s="438" t="s">
        <v>46</v>
      </c>
      <c r="F60" s="438">
        <v>9</v>
      </c>
      <c r="G60" s="422" t="s">
        <v>59</v>
      </c>
      <c r="H60" s="134" t="s">
        <v>48</v>
      </c>
      <c r="I60" s="110">
        <v>44221</v>
      </c>
      <c r="J60" s="110">
        <f>I60+12+2+2</f>
        <v>44237</v>
      </c>
      <c r="K60" s="110">
        <f>J60+3+2</f>
        <v>44242</v>
      </c>
      <c r="L60" s="110">
        <f>K60+30</f>
        <v>44272</v>
      </c>
      <c r="M60" s="110">
        <f>L60+15+6</f>
        <v>44293</v>
      </c>
      <c r="N60" s="110">
        <f>M60+12+2+2</f>
        <v>44309</v>
      </c>
      <c r="O60" s="110">
        <f>N60+15+6</f>
        <v>44330</v>
      </c>
      <c r="P60" s="110">
        <f>O60+7+2</f>
        <v>44339</v>
      </c>
      <c r="Q60" s="110">
        <f>P60+12+2+2</f>
        <v>44355</v>
      </c>
      <c r="R60" s="110"/>
      <c r="S60" s="110">
        <f>Q60+7+2+1</f>
        <v>44365</v>
      </c>
      <c r="T60" s="110">
        <f>S60+10+2+2</f>
        <v>44379</v>
      </c>
      <c r="U60" s="110">
        <f>T60+3</f>
        <v>44382</v>
      </c>
      <c r="V60" s="110">
        <f>U60+3</f>
        <v>44385</v>
      </c>
      <c r="W60" s="110">
        <f>V60+5+1+1</f>
        <v>44392</v>
      </c>
      <c r="X60" s="113"/>
      <c r="Y60" s="25"/>
      <c r="Z60" s="25"/>
      <c r="AA60" s="25"/>
    </row>
    <row r="61" spans="1:27" ht="17.25" thickBot="1" x14ac:dyDescent="0.35">
      <c r="A61" s="417"/>
      <c r="B61" s="440"/>
      <c r="C61" s="442"/>
      <c r="D61" s="421"/>
      <c r="E61" s="412"/>
      <c r="F61" s="412"/>
      <c r="G61" s="308"/>
      <c r="H61" s="135" t="s">
        <v>49</v>
      </c>
      <c r="I61" s="126"/>
      <c r="J61" s="126"/>
      <c r="K61" s="126"/>
      <c r="L61" s="136"/>
      <c r="M61" s="137"/>
      <c r="N61" s="126"/>
      <c r="O61" s="138"/>
      <c r="P61" s="139"/>
      <c r="Q61" s="126"/>
      <c r="R61" s="127"/>
      <c r="S61" s="128"/>
      <c r="T61" s="140"/>
      <c r="U61" s="141"/>
      <c r="V61" s="116"/>
      <c r="W61" s="142"/>
      <c r="X61" s="129"/>
      <c r="Y61" s="25"/>
      <c r="Z61" s="25"/>
      <c r="AA61" s="25"/>
    </row>
    <row r="62" spans="1:27" ht="17.25" thickBot="1" x14ac:dyDescent="0.35">
      <c r="A62" s="143"/>
      <c r="B62" s="144" t="s">
        <v>51</v>
      </c>
      <c r="C62" s="145"/>
      <c r="D62" s="146"/>
      <c r="E62" s="147"/>
      <c r="F62" s="147"/>
      <c r="G62" s="148"/>
      <c r="H62" s="149"/>
      <c r="I62" s="75"/>
      <c r="J62" s="74"/>
      <c r="K62" s="74"/>
      <c r="L62" s="150"/>
      <c r="M62" s="151"/>
      <c r="N62" s="74"/>
      <c r="O62" s="152"/>
      <c r="P62" s="153"/>
      <c r="Q62" s="153"/>
      <c r="R62" s="74"/>
      <c r="S62" s="74"/>
      <c r="T62" s="74"/>
      <c r="U62" s="154"/>
      <c r="V62" s="150"/>
      <c r="W62" s="151"/>
      <c r="X62" s="152"/>
      <c r="Y62" s="25"/>
      <c r="Z62" s="25"/>
      <c r="AA62" s="25"/>
    </row>
    <row r="63" spans="1:27" x14ac:dyDescent="0.25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5"/>
      <c r="R63" s="77"/>
      <c r="S63" s="77"/>
      <c r="T63" s="77"/>
      <c r="U63" s="77"/>
      <c r="V63" s="77"/>
      <c r="W63" s="4"/>
      <c r="X63" s="4"/>
      <c r="Y63" s="25"/>
      <c r="Z63" s="25"/>
      <c r="AA63" s="25"/>
    </row>
    <row r="64" spans="1:27" x14ac:dyDescent="0.25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4"/>
      <c r="V64" s="4"/>
      <c r="W64" s="77"/>
      <c r="X64" s="77"/>
      <c r="Y64" s="25"/>
      <c r="Z64" s="25"/>
      <c r="AA64" s="25"/>
    </row>
    <row r="65" spans="1:27" x14ac:dyDescent="0.25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4"/>
      <c r="V65" s="4"/>
      <c r="W65" s="77"/>
      <c r="X65" s="77"/>
      <c r="Y65" s="25"/>
      <c r="Z65" s="25"/>
      <c r="AA65" s="25"/>
    </row>
    <row r="66" spans="1:27" x14ac:dyDescent="0.25">
      <c r="A66" s="25"/>
      <c r="B66" s="155"/>
      <c r="C66" s="156"/>
      <c r="D66" s="156"/>
      <c r="E66" s="156"/>
      <c r="F66" s="156"/>
      <c r="G66" s="156"/>
      <c r="H66" s="25"/>
      <c r="I66" s="25"/>
      <c r="J66" s="156"/>
      <c r="K66" s="157" t="s">
        <v>109</v>
      </c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25"/>
      <c r="Z66" s="25"/>
      <c r="AA66" s="25"/>
    </row>
    <row r="67" spans="1:27" x14ac:dyDescent="0.25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25"/>
      <c r="Z67" s="25"/>
      <c r="AA67" s="25"/>
    </row>
    <row r="68" spans="1:27" x14ac:dyDescent="0.25">
      <c r="A68" s="261"/>
      <c r="B68" s="262" t="s">
        <v>2</v>
      </c>
      <c r="C68" s="349" t="s">
        <v>3</v>
      </c>
      <c r="D68" s="350"/>
      <c r="E68" s="350"/>
      <c r="F68" s="350"/>
      <c r="G68" s="350"/>
      <c r="H68" s="350"/>
      <c r="I68" s="351"/>
      <c r="J68" s="1"/>
      <c r="K68" s="25"/>
      <c r="L68" s="25"/>
      <c r="M68" s="25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25"/>
      <c r="Z68" s="25"/>
      <c r="AA68" s="25"/>
    </row>
    <row r="69" spans="1:27" x14ac:dyDescent="0.25">
      <c r="A69" s="261"/>
      <c r="B69" s="262" t="s">
        <v>4</v>
      </c>
      <c r="C69" s="349">
        <v>2021</v>
      </c>
      <c r="D69" s="350"/>
      <c r="E69" s="350"/>
      <c r="F69" s="350"/>
      <c r="G69" s="350"/>
      <c r="H69" s="350"/>
      <c r="I69" s="351"/>
      <c r="J69" s="1"/>
      <c r="K69" s="25"/>
      <c r="L69" s="25"/>
      <c r="M69" s="25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25"/>
      <c r="Z69" s="25"/>
      <c r="AA69" s="25"/>
    </row>
    <row r="70" spans="1:27" x14ac:dyDescent="0.25">
      <c r="A70" s="261"/>
      <c r="B70" s="262" t="s">
        <v>5</v>
      </c>
      <c r="C70" s="349" t="s">
        <v>6</v>
      </c>
      <c r="D70" s="350"/>
      <c r="E70" s="350"/>
      <c r="F70" s="350"/>
      <c r="G70" s="350"/>
      <c r="H70" s="350"/>
      <c r="I70" s="351"/>
      <c r="J70" s="1"/>
      <c r="K70" s="25"/>
      <c r="L70" s="25"/>
      <c r="M70" s="25"/>
      <c r="N70" s="6"/>
      <c r="O70" s="1"/>
      <c r="P70" s="1"/>
      <c r="Q70" s="1"/>
      <c r="R70" s="1"/>
      <c r="S70" s="1"/>
      <c r="T70" s="1"/>
      <c r="U70" s="1"/>
      <c r="V70" s="1"/>
      <c r="W70" s="1"/>
      <c r="X70" s="1"/>
      <c r="Y70" s="25"/>
      <c r="Z70" s="25"/>
      <c r="AA70" s="25"/>
    </row>
    <row r="71" spans="1:27" ht="26.25" x14ac:dyDescent="0.25">
      <c r="A71" s="261"/>
      <c r="B71" s="262" t="s">
        <v>7</v>
      </c>
      <c r="C71" s="349" t="s">
        <v>8</v>
      </c>
      <c r="D71" s="350"/>
      <c r="E71" s="350"/>
      <c r="F71" s="350"/>
      <c r="G71" s="350"/>
      <c r="H71" s="350"/>
      <c r="I71" s="351"/>
      <c r="J71" s="1"/>
      <c r="K71" s="25"/>
      <c r="L71" s="25"/>
      <c r="M71" s="25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25"/>
      <c r="Z71" s="25"/>
      <c r="AA71" s="25"/>
    </row>
    <row r="72" spans="1:27" x14ac:dyDescent="0.25">
      <c r="A72" s="261"/>
      <c r="B72" s="262" t="s">
        <v>9</v>
      </c>
      <c r="C72" s="349" t="s">
        <v>10</v>
      </c>
      <c r="D72" s="350"/>
      <c r="E72" s="350"/>
      <c r="F72" s="350"/>
      <c r="G72" s="350"/>
      <c r="H72" s="350"/>
      <c r="I72" s="351"/>
      <c r="J72" s="1"/>
      <c r="K72" s="25"/>
      <c r="L72" s="25"/>
      <c r="M72" s="25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25"/>
      <c r="Z72" s="25"/>
      <c r="AA72" s="25"/>
    </row>
    <row r="73" spans="1:27" x14ac:dyDescent="0.25">
      <c r="A73" s="26"/>
      <c r="B73" s="33"/>
      <c r="C73" s="33"/>
      <c r="D73" s="33"/>
      <c r="E73" s="33"/>
      <c r="F73" s="33"/>
      <c r="G73" s="33"/>
      <c r="H73" s="33"/>
      <c r="I73" s="33"/>
      <c r="J73" s="2"/>
      <c r="K73" s="26"/>
      <c r="L73" s="26"/>
      <c r="M73" s="26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5"/>
      <c r="Z73" s="25"/>
      <c r="AA73" s="25"/>
    </row>
    <row r="74" spans="1:27" x14ac:dyDescent="0.25">
      <c r="A74" s="25"/>
      <c r="B74" s="25"/>
      <c r="C74" s="25"/>
      <c r="D74" s="25"/>
      <c r="E74" s="25"/>
      <c r="F74" s="25"/>
      <c r="G74" s="25"/>
      <c r="H74" s="25"/>
      <c r="I74" s="437" t="s">
        <v>110</v>
      </c>
      <c r="J74" s="437"/>
      <c r="K74" s="437"/>
      <c r="L74" s="437"/>
      <c r="M74" s="437"/>
      <c r="N74" s="437"/>
      <c r="O74" s="437"/>
      <c r="P74" s="437"/>
      <c r="Q74" s="437"/>
      <c r="R74" s="437"/>
      <c r="S74" s="437"/>
      <c r="T74" s="437"/>
      <c r="U74" s="437"/>
      <c r="V74" s="25"/>
      <c r="W74" s="25"/>
      <c r="X74" s="25"/>
      <c r="Y74" s="25"/>
      <c r="Z74" s="25"/>
      <c r="AA74" s="25"/>
    </row>
    <row r="75" spans="1:27" x14ac:dyDescent="0.25">
      <c r="A75" s="25"/>
      <c r="B75" s="25"/>
      <c r="C75" s="25"/>
      <c r="D75" s="25"/>
      <c r="E75" s="25"/>
      <c r="F75" s="25"/>
      <c r="G75" s="25"/>
      <c r="H75" s="25"/>
      <c r="I75" s="433"/>
      <c r="J75" s="433"/>
      <c r="K75" s="433"/>
      <c r="L75" s="433"/>
      <c r="M75" s="433"/>
      <c r="N75" s="433"/>
      <c r="O75" s="433"/>
      <c r="P75" s="433"/>
      <c r="Q75" s="433"/>
      <c r="R75" s="433"/>
      <c r="S75" s="433"/>
      <c r="T75" s="433"/>
      <c r="U75" s="433"/>
      <c r="V75" s="25"/>
      <c r="W75" s="25"/>
      <c r="X75" s="25"/>
      <c r="Y75" s="25"/>
      <c r="Z75" s="25"/>
      <c r="AA75" s="25"/>
    </row>
    <row r="76" spans="1:27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1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</row>
    <row r="77" spans="1:27" ht="15.75" thickBot="1" x14ac:dyDescent="0.3">
      <c r="A77" s="25"/>
      <c r="B77" s="32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</row>
    <row r="78" spans="1:27" ht="17.25" thickBot="1" x14ac:dyDescent="0.3">
      <c r="A78" s="342" t="s">
        <v>12</v>
      </c>
      <c r="B78" s="343"/>
      <c r="C78" s="343"/>
      <c r="D78" s="343"/>
      <c r="E78" s="343"/>
      <c r="F78" s="343"/>
      <c r="G78" s="354"/>
      <c r="H78" s="434" t="s">
        <v>13</v>
      </c>
      <c r="I78" s="342" t="s">
        <v>14</v>
      </c>
      <c r="J78" s="343"/>
      <c r="K78" s="343"/>
      <c r="L78" s="354"/>
      <c r="M78" s="318" t="s">
        <v>15</v>
      </c>
      <c r="N78" s="335"/>
      <c r="O78" s="319"/>
      <c r="P78" s="342" t="s">
        <v>16</v>
      </c>
      <c r="Q78" s="343"/>
      <c r="R78" s="343"/>
      <c r="S78" s="343"/>
      <c r="T78" s="343"/>
      <c r="U78" s="354"/>
      <c r="V78" s="342" t="s">
        <v>17</v>
      </c>
      <c r="W78" s="354"/>
      <c r="X78" s="25"/>
      <c r="Y78" s="25"/>
      <c r="Z78" s="25"/>
      <c r="AA78" s="25"/>
    </row>
    <row r="79" spans="1:27" ht="60" x14ac:dyDescent="0.25">
      <c r="A79" s="423" t="s">
        <v>18</v>
      </c>
      <c r="B79" s="425" t="s">
        <v>19</v>
      </c>
      <c r="C79" s="425" t="s">
        <v>20</v>
      </c>
      <c r="D79" s="425" t="s">
        <v>21</v>
      </c>
      <c r="E79" s="425" t="s">
        <v>22</v>
      </c>
      <c r="F79" s="425" t="s">
        <v>23</v>
      </c>
      <c r="G79" s="427" t="s">
        <v>24</v>
      </c>
      <c r="H79" s="435"/>
      <c r="I79" s="429" t="s">
        <v>25</v>
      </c>
      <c r="J79" s="34" t="s">
        <v>26</v>
      </c>
      <c r="K79" s="35" t="s">
        <v>27</v>
      </c>
      <c r="L79" s="158" t="s">
        <v>88</v>
      </c>
      <c r="M79" s="37" t="s">
        <v>29</v>
      </c>
      <c r="N79" s="38" t="s">
        <v>111</v>
      </c>
      <c r="O79" s="39" t="s">
        <v>31</v>
      </c>
      <c r="P79" s="159" t="s">
        <v>112</v>
      </c>
      <c r="Q79" s="35" t="s">
        <v>33</v>
      </c>
      <c r="R79" s="431" t="s">
        <v>34</v>
      </c>
      <c r="S79" s="35" t="s">
        <v>35</v>
      </c>
      <c r="T79" s="35" t="s">
        <v>36</v>
      </c>
      <c r="U79" s="158" t="s">
        <v>37</v>
      </c>
      <c r="V79" s="413" t="s">
        <v>38</v>
      </c>
      <c r="W79" s="415" t="s">
        <v>39</v>
      </c>
      <c r="X79" s="77"/>
      <c r="Y79" s="25"/>
      <c r="Z79" s="25"/>
      <c r="AA79" s="25"/>
    </row>
    <row r="80" spans="1:27" ht="15.75" thickBot="1" x14ac:dyDescent="0.3">
      <c r="A80" s="424"/>
      <c r="B80" s="426"/>
      <c r="C80" s="426"/>
      <c r="D80" s="426"/>
      <c r="E80" s="426"/>
      <c r="F80" s="426"/>
      <c r="G80" s="428"/>
      <c r="H80" s="436"/>
      <c r="I80" s="430"/>
      <c r="J80" s="40" t="s">
        <v>40</v>
      </c>
      <c r="K80" s="40" t="s">
        <v>41</v>
      </c>
      <c r="L80" s="160" t="s">
        <v>42</v>
      </c>
      <c r="M80" s="161" t="s">
        <v>43</v>
      </c>
      <c r="N80" s="162" t="s">
        <v>40</v>
      </c>
      <c r="O80" s="163" t="s">
        <v>42</v>
      </c>
      <c r="P80" s="42" t="s">
        <v>40</v>
      </c>
      <c r="Q80" s="43" t="s">
        <v>40</v>
      </c>
      <c r="R80" s="432"/>
      <c r="S80" s="164" t="s">
        <v>41</v>
      </c>
      <c r="T80" s="43" t="s">
        <v>41</v>
      </c>
      <c r="U80" s="165" t="s">
        <v>44</v>
      </c>
      <c r="V80" s="414"/>
      <c r="W80" s="416"/>
      <c r="X80" s="77"/>
      <c r="Y80" s="25"/>
      <c r="Z80" s="25"/>
      <c r="AA80" s="25"/>
    </row>
    <row r="81" spans="1:27" ht="16.5" x14ac:dyDescent="0.3">
      <c r="A81" s="417">
        <v>1</v>
      </c>
      <c r="B81" s="418" t="s">
        <v>113</v>
      </c>
      <c r="C81" s="420"/>
      <c r="D81" s="421">
        <v>64</v>
      </c>
      <c r="E81" s="412" t="s">
        <v>46</v>
      </c>
      <c r="F81" s="412">
        <v>1</v>
      </c>
      <c r="G81" s="422" t="s">
        <v>47</v>
      </c>
      <c r="H81" s="49" t="s">
        <v>48</v>
      </c>
      <c r="I81" s="166">
        <v>44211</v>
      </c>
      <c r="J81" s="166">
        <f>I81+5+2+1</f>
        <v>44219</v>
      </c>
      <c r="K81" s="166">
        <f>J81+3</f>
        <v>44222</v>
      </c>
      <c r="L81" s="166">
        <f>K81+15</f>
        <v>44237</v>
      </c>
      <c r="M81" s="166">
        <f>L81+5+2</f>
        <v>44244</v>
      </c>
      <c r="N81" s="166">
        <f>M81+5+2</f>
        <v>44251</v>
      </c>
      <c r="O81" s="166">
        <f>N81+15+6</f>
        <v>44272</v>
      </c>
      <c r="P81" s="166">
        <f>O81+5+2</f>
        <v>44279</v>
      </c>
      <c r="Q81" s="166">
        <f>P81+5+2</f>
        <v>44286</v>
      </c>
      <c r="R81" s="167"/>
      <c r="S81" s="168">
        <f>Q81+3</f>
        <v>44289</v>
      </c>
      <c r="T81" s="168">
        <f>S81+3</f>
        <v>44292</v>
      </c>
      <c r="U81" s="169">
        <f>T81+3+2</f>
        <v>44297</v>
      </c>
      <c r="V81" s="55">
        <f>U81+5+2</f>
        <v>44304</v>
      </c>
      <c r="W81" s="56">
        <f>V81+7</f>
        <v>44311</v>
      </c>
      <c r="X81" s="77"/>
      <c r="Y81" s="25"/>
      <c r="Z81" s="25"/>
      <c r="AA81" s="25"/>
    </row>
    <row r="82" spans="1:27" ht="17.25" thickBot="1" x14ac:dyDescent="0.35">
      <c r="A82" s="409"/>
      <c r="B82" s="419"/>
      <c r="C82" s="411"/>
      <c r="D82" s="311"/>
      <c r="E82" s="312"/>
      <c r="F82" s="312"/>
      <c r="G82" s="308"/>
      <c r="H82" s="111" t="s">
        <v>49</v>
      </c>
      <c r="I82" s="58"/>
      <c r="J82" s="59"/>
      <c r="K82" s="60"/>
      <c r="L82" s="62"/>
      <c r="M82" s="58"/>
      <c r="N82" s="59"/>
      <c r="O82" s="62"/>
      <c r="P82" s="58"/>
      <c r="Q82" s="60"/>
      <c r="R82" s="59"/>
      <c r="S82" s="60"/>
      <c r="T82" s="60"/>
      <c r="U82" s="170"/>
      <c r="V82" s="58"/>
      <c r="W82" s="62"/>
      <c r="X82" s="77"/>
      <c r="Y82" s="25"/>
      <c r="Z82" s="25"/>
      <c r="AA82" s="25"/>
    </row>
    <row r="83" spans="1:27" ht="16.5" x14ac:dyDescent="0.3">
      <c r="A83" s="408">
        <v>2</v>
      </c>
      <c r="B83" s="310" t="s">
        <v>114</v>
      </c>
      <c r="C83" s="410"/>
      <c r="D83" s="311">
        <v>64</v>
      </c>
      <c r="E83" s="312" t="s">
        <v>46</v>
      </c>
      <c r="F83" s="412">
        <v>2</v>
      </c>
      <c r="G83" s="308" t="s">
        <v>47</v>
      </c>
      <c r="H83" s="49" t="s">
        <v>48</v>
      </c>
      <c r="I83" s="166">
        <v>44214</v>
      </c>
      <c r="J83" s="166">
        <f>I83+5+2+1</f>
        <v>44222</v>
      </c>
      <c r="K83" s="166">
        <f>J83+3+2+1</f>
        <v>44228</v>
      </c>
      <c r="L83" s="166">
        <f>K83+15</f>
        <v>44243</v>
      </c>
      <c r="M83" s="166">
        <f>L83+5+2</f>
        <v>44250</v>
      </c>
      <c r="N83" s="166">
        <f>M83+5+2</f>
        <v>44257</v>
      </c>
      <c r="O83" s="166">
        <f>N83+15+6</f>
        <v>44278</v>
      </c>
      <c r="P83" s="166">
        <f>O83+5+2</f>
        <v>44285</v>
      </c>
      <c r="Q83" s="166">
        <f>P83+5+2</f>
        <v>44292</v>
      </c>
      <c r="R83" s="167"/>
      <c r="S83" s="168">
        <f>Q83+3</f>
        <v>44295</v>
      </c>
      <c r="T83" s="168">
        <f>S83+3</f>
        <v>44298</v>
      </c>
      <c r="U83" s="169">
        <f>T83+3</f>
        <v>44301</v>
      </c>
      <c r="V83" s="55">
        <f>U83+5+2</f>
        <v>44308</v>
      </c>
      <c r="W83" s="56">
        <f>V83+7</f>
        <v>44315</v>
      </c>
      <c r="X83" s="77"/>
      <c r="Y83" s="25"/>
      <c r="Z83" s="25"/>
      <c r="AA83" s="25"/>
    </row>
    <row r="84" spans="1:27" ht="17.25" thickBot="1" x14ac:dyDescent="0.35">
      <c r="A84" s="409"/>
      <c r="B84" s="310"/>
      <c r="C84" s="411"/>
      <c r="D84" s="311"/>
      <c r="E84" s="312"/>
      <c r="F84" s="312"/>
      <c r="G84" s="308"/>
      <c r="H84" s="111" t="s">
        <v>49</v>
      </c>
      <c r="I84" s="58"/>
      <c r="J84" s="59"/>
      <c r="K84" s="60"/>
      <c r="L84" s="62"/>
      <c r="M84" s="58"/>
      <c r="N84" s="59"/>
      <c r="O84" s="62"/>
      <c r="P84" s="58"/>
      <c r="Q84" s="60"/>
      <c r="R84" s="59"/>
      <c r="S84" s="60"/>
      <c r="T84" s="60"/>
      <c r="U84" s="62"/>
      <c r="V84" s="58"/>
      <c r="W84" s="62"/>
      <c r="X84" s="77"/>
      <c r="Y84" s="25"/>
      <c r="Z84" s="25"/>
      <c r="AA84" s="25"/>
    </row>
    <row r="85" spans="1:27" ht="16.5" x14ac:dyDescent="0.3">
      <c r="A85" s="171"/>
      <c r="B85" s="172" t="s">
        <v>51</v>
      </c>
      <c r="C85" s="173"/>
      <c r="D85" s="174"/>
      <c r="E85" s="175"/>
      <c r="F85" s="175"/>
      <c r="G85" s="176"/>
      <c r="H85" s="177"/>
      <c r="I85" s="178"/>
      <c r="J85" s="178"/>
      <c r="K85" s="179"/>
      <c r="L85" s="180"/>
      <c r="M85" s="181"/>
      <c r="N85" s="178"/>
      <c r="O85" s="182"/>
      <c r="P85" s="181"/>
      <c r="Q85" s="179"/>
      <c r="R85" s="183"/>
      <c r="S85" s="184"/>
      <c r="T85" s="184"/>
      <c r="U85" s="185"/>
      <c r="V85" s="181"/>
      <c r="W85" s="182"/>
      <c r="X85" s="77"/>
      <c r="Y85" s="25"/>
      <c r="Z85" s="25"/>
      <c r="AA85" s="25"/>
    </row>
    <row r="86" spans="1:27" ht="16.5" x14ac:dyDescent="0.3">
      <c r="A86" s="186"/>
      <c r="B86" s="187"/>
      <c r="C86" s="188"/>
      <c r="D86" s="189"/>
      <c r="E86" s="190"/>
      <c r="F86" s="190"/>
      <c r="G86" s="190"/>
      <c r="H86" s="190"/>
      <c r="I86" s="191"/>
      <c r="J86" s="191"/>
      <c r="K86" s="191"/>
      <c r="L86" s="191"/>
      <c r="M86" s="191"/>
      <c r="N86" s="191"/>
      <c r="O86" s="191"/>
      <c r="P86" s="191"/>
      <c r="Q86" s="191"/>
      <c r="R86" s="191"/>
      <c r="S86" s="191"/>
      <c r="T86" s="191"/>
      <c r="U86" s="191"/>
      <c r="V86" s="191"/>
      <c r="W86" s="191"/>
      <c r="X86" s="77"/>
      <c r="Y86" s="25"/>
      <c r="Z86" s="25"/>
      <c r="AA86" s="25"/>
    </row>
    <row r="87" spans="1:27" ht="15.75" thickBot="1" x14ac:dyDescent="0.3">
      <c r="A87" s="25"/>
      <c r="B87" s="396" t="s">
        <v>52</v>
      </c>
      <c r="C87" s="397"/>
      <c r="D87" s="397"/>
      <c r="E87" s="397"/>
      <c r="F87" s="398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</row>
    <row r="88" spans="1:27" ht="15.75" thickBot="1" x14ac:dyDescent="0.3">
      <c r="A88" s="25"/>
      <c r="B88" s="80" t="s">
        <v>53</v>
      </c>
      <c r="C88" s="399" t="s">
        <v>10</v>
      </c>
      <c r="D88" s="400"/>
      <c r="E88" s="401"/>
      <c r="F88" s="402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</row>
    <row r="89" spans="1:27" ht="15.75" thickBot="1" x14ac:dyDescent="0.3">
      <c r="A89" s="25"/>
      <c r="B89" s="81"/>
      <c r="C89" s="82"/>
      <c r="D89" s="82"/>
      <c r="E89" s="82"/>
      <c r="F89" s="82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</row>
    <row r="90" spans="1:27" ht="15.75" thickBot="1" x14ac:dyDescent="0.3">
      <c r="A90" s="25"/>
      <c r="B90" s="367" t="s">
        <v>54</v>
      </c>
      <c r="C90" s="371"/>
      <c r="D90" s="403" t="s">
        <v>55</v>
      </c>
      <c r="E90" s="404"/>
      <c r="F90" s="404"/>
      <c r="G90" s="404"/>
      <c r="H90" s="405"/>
      <c r="I90" s="25"/>
      <c r="J90" s="406" t="s">
        <v>56</v>
      </c>
      <c r="K90" s="407"/>
      <c r="L90" s="385" t="s">
        <v>57</v>
      </c>
      <c r="M90" s="386"/>
      <c r="N90" s="387"/>
      <c r="O90" s="25"/>
      <c r="P90" s="388" t="s">
        <v>22</v>
      </c>
      <c r="Q90" s="389"/>
      <c r="R90" s="389"/>
      <c r="S90" s="389"/>
      <c r="T90" s="390"/>
      <c r="U90" s="25"/>
      <c r="V90" s="25"/>
      <c r="W90" s="25"/>
      <c r="X90" s="25"/>
      <c r="Y90" s="25"/>
      <c r="Z90" s="25"/>
      <c r="AA90" s="25"/>
    </row>
    <row r="91" spans="1:27" ht="15.75" thickBot="1" x14ac:dyDescent="0.3">
      <c r="A91" s="25"/>
      <c r="B91" s="367" t="s">
        <v>58</v>
      </c>
      <c r="C91" s="371"/>
      <c r="D91" s="83" t="s">
        <v>59</v>
      </c>
      <c r="E91" s="84"/>
      <c r="F91" s="391" t="s">
        <v>60</v>
      </c>
      <c r="G91" s="392"/>
      <c r="H91" s="393"/>
      <c r="I91" s="25"/>
      <c r="J91" s="394">
        <v>1</v>
      </c>
      <c r="K91" s="395"/>
      <c r="L91" s="382" t="s">
        <v>61</v>
      </c>
      <c r="M91" s="383"/>
      <c r="N91" s="384"/>
      <c r="O91" s="25"/>
      <c r="P91" s="85" t="s">
        <v>46</v>
      </c>
      <c r="Q91" s="382" t="s">
        <v>62</v>
      </c>
      <c r="R91" s="383"/>
      <c r="S91" s="383"/>
      <c r="T91" s="384"/>
      <c r="U91" s="25"/>
      <c r="V91" s="25"/>
      <c r="W91" s="25"/>
      <c r="X91" s="25"/>
      <c r="Y91" s="25"/>
      <c r="Z91" s="25"/>
      <c r="AA91" s="25"/>
    </row>
    <row r="92" spans="1:27" ht="15.75" thickBot="1" x14ac:dyDescent="0.3">
      <c r="A92" s="25"/>
      <c r="B92" s="367" t="s">
        <v>63</v>
      </c>
      <c r="C92" s="371"/>
      <c r="D92" s="86" t="s">
        <v>64</v>
      </c>
      <c r="E92" s="87"/>
      <c r="F92" s="372" t="s">
        <v>65</v>
      </c>
      <c r="G92" s="373"/>
      <c r="H92" s="374"/>
      <c r="I92" s="25"/>
      <c r="J92" s="380">
        <v>2</v>
      </c>
      <c r="K92" s="381"/>
      <c r="L92" s="382" t="s">
        <v>66</v>
      </c>
      <c r="M92" s="383"/>
      <c r="N92" s="384"/>
      <c r="O92" s="25"/>
      <c r="P92" s="88" t="s">
        <v>67</v>
      </c>
      <c r="Q92" s="382" t="s">
        <v>68</v>
      </c>
      <c r="R92" s="383"/>
      <c r="S92" s="383"/>
      <c r="T92" s="384"/>
      <c r="U92" s="25"/>
      <c r="V92" s="25"/>
      <c r="W92" s="25"/>
      <c r="X92" s="25"/>
      <c r="Y92" s="25"/>
      <c r="Z92" s="25"/>
      <c r="AA92" s="25"/>
    </row>
    <row r="93" spans="1:27" ht="15.75" thickBot="1" x14ac:dyDescent="0.3">
      <c r="A93" s="25"/>
      <c r="B93" s="367" t="s">
        <v>69</v>
      </c>
      <c r="C93" s="371"/>
      <c r="D93" s="83" t="s">
        <v>70</v>
      </c>
      <c r="E93" s="84"/>
      <c r="F93" s="372" t="s">
        <v>71</v>
      </c>
      <c r="G93" s="373"/>
      <c r="H93" s="374"/>
      <c r="I93" s="25"/>
      <c r="J93" s="380">
        <v>3</v>
      </c>
      <c r="K93" s="381"/>
      <c r="L93" s="382" t="s">
        <v>72</v>
      </c>
      <c r="M93" s="383"/>
      <c r="N93" s="384"/>
      <c r="O93" s="25"/>
      <c r="P93" s="89" t="s">
        <v>73</v>
      </c>
      <c r="Q93" s="270" t="s">
        <v>74</v>
      </c>
      <c r="R93" s="271"/>
      <c r="S93" s="271"/>
      <c r="T93" s="272"/>
      <c r="U93" s="25"/>
      <c r="V93" s="25"/>
      <c r="W93" s="25"/>
      <c r="X93" s="25"/>
      <c r="Y93" s="25"/>
      <c r="Z93" s="25"/>
      <c r="AA93" s="25"/>
    </row>
    <row r="94" spans="1:27" ht="15.75" thickBot="1" x14ac:dyDescent="0.3">
      <c r="A94" s="25"/>
      <c r="B94" s="367" t="s">
        <v>75</v>
      </c>
      <c r="C94" s="371"/>
      <c r="D94" s="86" t="s">
        <v>76</v>
      </c>
      <c r="E94" s="87"/>
      <c r="F94" s="372" t="s">
        <v>77</v>
      </c>
      <c r="G94" s="373"/>
      <c r="H94" s="374"/>
      <c r="I94" s="25"/>
      <c r="J94" s="375">
        <v>4</v>
      </c>
      <c r="K94" s="376"/>
      <c r="L94" s="270" t="s">
        <v>78</v>
      </c>
      <c r="M94" s="271"/>
      <c r="N94" s="272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</row>
    <row r="95" spans="1:27" ht="15.75" thickBot="1" x14ac:dyDescent="0.3">
      <c r="A95" s="25"/>
      <c r="B95" s="367" t="s">
        <v>79</v>
      </c>
      <c r="C95" s="371"/>
      <c r="D95" s="90" t="s">
        <v>115</v>
      </c>
      <c r="E95" s="91"/>
      <c r="F95" s="377" t="s">
        <v>116</v>
      </c>
      <c r="G95" s="378"/>
      <c r="H95" s="379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</row>
    <row r="96" spans="1:27" x14ac:dyDescent="0.25">
      <c r="A96" s="25"/>
      <c r="B96" s="367" t="s">
        <v>81</v>
      </c>
      <c r="C96" s="367"/>
      <c r="D96" s="367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</row>
    <row r="97" spans="1:27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</row>
    <row r="98" spans="1:27" ht="16.5" x14ac:dyDescent="0.3">
      <c r="A98" s="7"/>
      <c r="B98" s="368"/>
      <c r="C98" s="369"/>
      <c r="D98" s="369"/>
      <c r="E98" s="369"/>
      <c r="F98" s="369"/>
      <c r="G98" s="369"/>
      <c r="H98" s="7"/>
      <c r="I98" s="7"/>
      <c r="J98" s="8"/>
      <c r="K98" s="7"/>
      <c r="L98" s="7"/>
      <c r="M98" s="7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7"/>
      <c r="Z98" s="7"/>
      <c r="AA98" s="7"/>
    </row>
    <row r="99" spans="1:27" ht="16.5" x14ac:dyDescent="0.3">
      <c r="A99" s="7"/>
      <c r="B99" s="7"/>
      <c r="C99" s="7"/>
      <c r="D99" s="7"/>
      <c r="E99" s="7"/>
      <c r="F99" s="7"/>
      <c r="G99" s="7"/>
      <c r="H99" s="7"/>
      <c r="I99" s="14"/>
      <c r="J99" s="370" t="s">
        <v>117</v>
      </c>
      <c r="K99" s="370"/>
      <c r="L99" s="370"/>
      <c r="M99" s="370"/>
      <c r="N99" s="370"/>
      <c r="O99" s="370"/>
      <c r="P99" s="192"/>
      <c r="Q99" s="192"/>
      <c r="R99" s="192"/>
      <c r="S99" s="7"/>
      <c r="T99" s="7"/>
      <c r="U99" s="7"/>
      <c r="V99" s="7"/>
      <c r="W99" s="7"/>
      <c r="X99" s="7"/>
      <c r="Y99" s="7"/>
      <c r="Z99" s="7"/>
      <c r="AA99" s="7"/>
    </row>
    <row r="100" spans="1:27" ht="16.5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10"/>
      <c r="Y100" s="9"/>
      <c r="Z100" s="9"/>
      <c r="AA100" s="9"/>
    </row>
    <row r="101" spans="1:27" ht="16.5" x14ac:dyDescent="0.3">
      <c r="A101" s="21"/>
      <c r="B101" s="263" t="s">
        <v>2</v>
      </c>
      <c r="C101" s="349" t="s">
        <v>3</v>
      </c>
      <c r="D101" s="350"/>
      <c r="E101" s="350"/>
      <c r="F101" s="350"/>
      <c r="G101" s="350"/>
      <c r="H101" s="350"/>
      <c r="I101" s="351"/>
      <c r="J101" s="8"/>
      <c r="K101" s="193" t="s">
        <v>83</v>
      </c>
      <c r="L101" s="7"/>
      <c r="M101" s="7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7"/>
    </row>
    <row r="102" spans="1:27" ht="16.5" x14ac:dyDescent="0.3">
      <c r="A102" s="21"/>
      <c r="B102" s="263" t="s">
        <v>118</v>
      </c>
      <c r="C102" s="332">
        <v>2021</v>
      </c>
      <c r="D102" s="333"/>
      <c r="E102" s="333"/>
      <c r="F102" s="333"/>
      <c r="G102" s="333"/>
      <c r="H102" s="333"/>
      <c r="I102" s="334"/>
      <c r="J102" s="8"/>
      <c r="K102" s="7"/>
      <c r="L102" s="7"/>
      <c r="M102" s="7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7"/>
    </row>
    <row r="103" spans="1:27" ht="16.5" x14ac:dyDescent="0.3">
      <c r="A103" s="21"/>
      <c r="B103" s="263" t="s">
        <v>5</v>
      </c>
      <c r="C103" s="349" t="s">
        <v>3</v>
      </c>
      <c r="D103" s="350"/>
      <c r="E103" s="350"/>
      <c r="F103" s="350"/>
      <c r="G103" s="350"/>
      <c r="H103" s="350"/>
      <c r="I103" s="351"/>
      <c r="J103" s="8"/>
      <c r="K103" s="7"/>
      <c r="L103" s="7"/>
      <c r="M103" s="7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7"/>
    </row>
    <row r="104" spans="1:27" ht="27" x14ac:dyDescent="0.3">
      <c r="A104" s="21"/>
      <c r="B104" s="263" t="s">
        <v>7</v>
      </c>
      <c r="C104" s="332" t="s">
        <v>119</v>
      </c>
      <c r="D104" s="333"/>
      <c r="E104" s="333"/>
      <c r="F104" s="333"/>
      <c r="G104" s="333"/>
      <c r="H104" s="333"/>
      <c r="I104" s="334"/>
      <c r="J104" s="8"/>
      <c r="K104" s="7"/>
      <c r="L104" s="7"/>
      <c r="M104" s="7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7"/>
    </row>
    <row r="105" spans="1:27" ht="16.5" x14ac:dyDescent="0.3">
      <c r="A105" s="21"/>
      <c r="B105" s="263" t="s">
        <v>120</v>
      </c>
      <c r="C105" s="332" t="s">
        <v>10</v>
      </c>
      <c r="D105" s="333"/>
      <c r="E105" s="333"/>
      <c r="F105" s="333"/>
      <c r="G105" s="333"/>
      <c r="H105" s="333"/>
      <c r="I105" s="334"/>
      <c r="J105" s="8"/>
      <c r="K105" s="7"/>
      <c r="L105" s="7"/>
      <c r="M105" s="7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7"/>
    </row>
    <row r="106" spans="1:27" ht="17.25" thickBot="1" x14ac:dyDescent="0.35">
      <c r="A106" s="7"/>
      <c r="B106" s="11"/>
      <c r="C106" s="7"/>
      <c r="D106" s="12"/>
      <c r="E106" s="12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</row>
    <row r="107" spans="1:27" ht="17.25" thickBot="1" x14ac:dyDescent="0.35">
      <c r="A107" s="342" t="s">
        <v>121</v>
      </c>
      <c r="B107" s="343"/>
      <c r="C107" s="343"/>
      <c r="D107" s="343"/>
      <c r="E107" s="343"/>
      <c r="F107" s="343"/>
      <c r="G107" s="354"/>
      <c r="H107" s="336" t="s">
        <v>13</v>
      </c>
      <c r="I107" s="318" t="s">
        <v>122</v>
      </c>
      <c r="J107" s="335"/>
      <c r="K107" s="335"/>
      <c r="L107" s="335"/>
      <c r="M107" s="319"/>
      <c r="N107" s="342" t="s">
        <v>123</v>
      </c>
      <c r="O107" s="365"/>
      <c r="P107" s="365"/>
      <c r="Q107" s="365"/>
      <c r="R107" s="365"/>
      <c r="S107" s="365"/>
      <c r="T107" s="366"/>
      <c r="U107" s="342" t="s">
        <v>16</v>
      </c>
      <c r="V107" s="343"/>
      <c r="W107" s="343"/>
      <c r="X107" s="343"/>
      <c r="Y107" s="343"/>
      <c r="Z107" s="343"/>
      <c r="AA107" s="354"/>
    </row>
    <row r="108" spans="1:27" ht="99" x14ac:dyDescent="0.25">
      <c r="A108" s="355" t="s">
        <v>18</v>
      </c>
      <c r="B108" s="357" t="s">
        <v>19</v>
      </c>
      <c r="C108" s="357" t="s">
        <v>124</v>
      </c>
      <c r="D108" s="357" t="s">
        <v>21</v>
      </c>
      <c r="E108" s="357" t="s">
        <v>22</v>
      </c>
      <c r="F108" s="357" t="s">
        <v>125</v>
      </c>
      <c r="G108" s="359" t="s">
        <v>126</v>
      </c>
      <c r="H108" s="363"/>
      <c r="I108" s="328" t="s">
        <v>127</v>
      </c>
      <c r="J108" s="194" t="s">
        <v>128</v>
      </c>
      <c r="K108" s="194" t="s">
        <v>129</v>
      </c>
      <c r="L108" s="194" t="s">
        <v>130</v>
      </c>
      <c r="M108" s="195" t="s">
        <v>131</v>
      </c>
      <c r="N108" s="196" t="s">
        <v>132</v>
      </c>
      <c r="O108" s="194" t="s">
        <v>133</v>
      </c>
      <c r="P108" s="194" t="s">
        <v>134</v>
      </c>
      <c r="Q108" s="194" t="s">
        <v>135</v>
      </c>
      <c r="R108" s="194" t="s">
        <v>136</v>
      </c>
      <c r="S108" s="194" t="s">
        <v>137</v>
      </c>
      <c r="T108" s="195" t="s">
        <v>138</v>
      </c>
      <c r="U108" s="197" t="s">
        <v>139</v>
      </c>
      <c r="V108" s="198" t="s">
        <v>140</v>
      </c>
      <c r="W108" s="361" t="s">
        <v>92</v>
      </c>
      <c r="X108" s="194" t="s">
        <v>93</v>
      </c>
      <c r="Y108" s="195" t="s">
        <v>94</v>
      </c>
      <c r="Z108" s="199" t="s">
        <v>95</v>
      </c>
      <c r="AA108" s="195" t="s">
        <v>37</v>
      </c>
    </row>
    <row r="109" spans="1:27" ht="17.25" thickBot="1" x14ac:dyDescent="0.35">
      <c r="A109" s="356"/>
      <c r="B109" s="358"/>
      <c r="C109" s="358"/>
      <c r="D109" s="358"/>
      <c r="E109" s="358"/>
      <c r="F109" s="358"/>
      <c r="G109" s="360"/>
      <c r="H109" s="364"/>
      <c r="I109" s="329"/>
      <c r="J109" s="200" t="s">
        <v>96</v>
      </c>
      <c r="K109" s="201" t="s">
        <v>141</v>
      </c>
      <c r="L109" s="200" t="s">
        <v>42</v>
      </c>
      <c r="M109" s="202" t="s">
        <v>96</v>
      </c>
      <c r="N109" s="203" t="s">
        <v>142</v>
      </c>
      <c r="O109" s="204" t="s">
        <v>97</v>
      </c>
      <c r="P109" s="205" t="s">
        <v>42</v>
      </c>
      <c r="Q109" s="204" t="s">
        <v>143</v>
      </c>
      <c r="R109" s="204" t="s">
        <v>42</v>
      </c>
      <c r="S109" s="205" t="s">
        <v>96</v>
      </c>
      <c r="T109" s="206" t="s">
        <v>42</v>
      </c>
      <c r="U109" s="207" t="s">
        <v>98</v>
      </c>
      <c r="V109" s="208" t="s">
        <v>96</v>
      </c>
      <c r="W109" s="362"/>
      <c r="X109" s="209" t="s">
        <v>98</v>
      </c>
      <c r="Y109" s="210" t="s">
        <v>99</v>
      </c>
      <c r="Z109" s="209" t="s">
        <v>41</v>
      </c>
      <c r="AA109" s="211" t="s">
        <v>44</v>
      </c>
    </row>
    <row r="110" spans="1:27" ht="16.5" x14ac:dyDescent="0.3">
      <c r="A110" s="352">
        <v>1</v>
      </c>
      <c r="B110" s="314" t="s">
        <v>144</v>
      </c>
      <c r="C110" s="315"/>
      <c r="D110" s="316">
        <v>64</v>
      </c>
      <c r="E110" s="317" t="s">
        <v>46</v>
      </c>
      <c r="F110" s="317">
        <v>1</v>
      </c>
      <c r="G110" s="307" t="s">
        <v>59</v>
      </c>
      <c r="H110" s="212" t="s">
        <v>48</v>
      </c>
      <c r="I110" s="213">
        <v>44203</v>
      </c>
      <c r="J110" s="110">
        <f>I110+12+4+1</f>
        <v>44220</v>
      </c>
      <c r="K110" s="110">
        <f>J110+3+1</f>
        <v>44224</v>
      </c>
      <c r="L110" s="110">
        <f>K110+30+1</f>
        <v>44255</v>
      </c>
      <c r="M110" s="110">
        <f>L110+15+6</f>
        <v>44276</v>
      </c>
      <c r="N110" s="110">
        <f>M110+12+4+2</f>
        <v>44294</v>
      </c>
      <c r="O110" s="110">
        <f>N110+15+6</f>
        <v>44315</v>
      </c>
      <c r="P110" s="110">
        <f>O110+7+2+1</f>
        <v>44325</v>
      </c>
      <c r="Q110" s="110">
        <f>P110+12+4+2</f>
        <v>44343</v>
      </c>
      <c r="R110" s="214"/>
      <c r="S110" s="215">
        <f>Q110+7+2+1</f>
        <v>44353</v>
      </c>
      <c r="T110" s="110">
        <f>S110+10+4</f>
        <v>44367</v>
      </c>
      <c r="U110" s="110">
        <f>T110+3</f>
        <v>44370</v>
      </c>
      <c r="V110" s="110">
        <f>U110+3+2</f>
        <v>44375</v>
      </c>
      <c r="W110" s="110"/>
      <c r="X110" s="216"/>
      <c r="Y110" s="216"/>
      <c r="Z110" s="216"/>
      <c r="AA110" s="217"/>
    </row>
    <row r="111" spans="1:27" ht="17.25" thickBot="1" x14ac:dyDescent="0.35">
      <c r="A111" s="353"/>
      <c r="B111" s="310"/>
      <c r="C111" s="312"/>
      <c r="D111" s="311"/>
      <c r="E111" s="312"/>
      <c r="F111" s="312"/>
      <c r="G111" s="308"/>
      <c r="H111" s="218" t="s">
        <v>49</v>
      </c>
      <c r="I111" s="58"/>
      <c r="J111" s="60"/>
      <c r="K111" s="60"/>
      <c r="L111" s="60"/>
      <c r="M111" s="61"/>
      <c r="N111" s="58"/>
      <c r="O111" s="60"/>
      <c r="P111" s="60"/>
      <c r="Q111" s="60"/>
      <c r="R111" s="60"/>
      <c r="S111" s="60"/>
      <c r="T111" s="61"/>
      <c r="U111" s="58"/>
      <c r="V111" s="60"/>
      <c r="W111" s="60"/>
      <c r="X111" s="60"/>
      <c r="Y111" s="60"/>
      <c r="Z111" s="60"/>
      <c r="AA111" s="62"/>
    </row>
    <row r="112" spans="1:27" ht="17.25" thickBot="1" x14ac:dyDescent="0.35">
      <c r="A112" s="13"/>
      <c r="B112" s="219" t="s">
        <v>51</v>
      </c>
      <c r="C112" s="220"/>
      <c r="D112" s="67"/>
      <c r="E112" s="67"/>
      <c r="F112" s="67"/>
      <c r="G112" s="68"/>
      <c r="H112" s="69"/>
      <c r="I112" s="221"/>
      <c r="J112" s="67"/>
      <c r="K112" s="67"/>
      <c r="L112" s="67"/>
      <c r="M112" s="68"/>
      <c r="N112" s="221"/>
      <c r="O112" s="67"/>
      <c r="P112" s="67"/>
      <c r="Q112" s="67"/>
      <c r="R112" s="67"/>
      <c r="S112" s="67"/>
      <c r="T112" s="222"/>
      <c r="U112" s="221"/>
      <c r="V112" s="67"/>
      <c r="W112" s="67"/>
      <c r="X112" s="67"/>
      <c r="Y112" s="67"/>
      <c r="Z112" s="67"/>
      <c r="AA112" s="222"/>
    </row>
    <row r="113" spans="1:27" ht="16.5" x14ac:dyDescent="0.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</row>
    <row r="114" spans="1:27" ht="16.5" x14ac:dyDescent="0.3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</row>
    <row r="115" spans="1:27" ht="16.5" x14ac:dyDescent="0.3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</row>
    <row r="116" spans="1:27" ht="16.5" x14ac:dyDescent="0.3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</row>
    <row r="117" spans="1:27" ht="16.5" x14ac:dyDescent="0.3">
      <c r="A117" s="14"/>
      <c r="B117" s="223"/>
      <c r="C117" s="224"/>
      <c r="D117" s="224"/>
      <c r="E117" s="224"/>
      <c r="F117" s="224"/>
      <c r="G117" s="224"/>
      <c r="H117" s="14"/>
      <c r="I117" s="14"/>
      <c r="J117" s="224"/>
      <c r="K117" s="225" t="s">
        <v>109</v>
      </c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14"/>
      <c r="Z117" s="14"/>
      <c r="AA117" s="14"/>
    </row>
    <row r="118" spans="1:27" ht="16.5" x14ac:dyDescent="0.3">
      <c r="A118" s="14"/>
      <c r="B118" s="347"/>
      <c r="C118" s="348"/>
      <c r="D118" s="348"/>
      <c r="E118" s="348"/>
      <c r="F118" s="348"/>
      <c r="G118" s="348"/>
      <c r="H118" s="14"/>
      <c r="I118" s="14"/>
      <c r="J118" s="15"/>
      <c r="K118" s="14"/>
      <c r="L118" s="14"/>
      <c r="M118" s="14"/>
      <c r="N118" s="15"/>
      <c r="O118" s="15"/>
      <c r="P118" s="15"/>
      <c r="Q118" s="15"/>
      <c r="R118" s="15"/>
      <c r="S118" s="15"/>
      <c r="T118" s="15"/>
      <c r="U118" s="15"/>
      <c r="V118" s="15"/>
      <c r="W118" s="226"/>
      <c r="X118" s="15"/>
      <c r="Y118" s="14"/>
      <c r="Z118" s="14"/>
      <c r="AA118" s="14"/>
    </row>
    <row r="119" spans="1:27" ht="16.5" x14ac:dyDescent="0.3">
      <c r="A119" s="14"/>
      <c r="B119" s="14"/>
      <c r="C119" s="14"/>
      <c r="D119" s="14"/>
      <c r="E119" s="14"/>
      <c r="F119" s="14"/>
      <c r="G119" s="14"/>
      <c r="H119" s="14"/>
      <c r="I119" s="14"/>
      <c r="J119" s="192" t="s">
        <v>145</v>
      </c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4"/>
      <c r="V119" s="14"/>
      <c r="W119" s="227"/>
      <c r="X119" s="14"/>
      <c r="Y119" s="14"/>
      <c r="Z119" s="14"/>
      <c r="AA119" s="14"/>
    </row>
    <row r="120" spans="1:27" ht="16.5" x14ac:dyDescent="0.3">
      <c r="A120" s="7"/>
      <c r="B120" s="263" t="s">
        <v>2</v>
      </c>
      <c r="C120" s="349" t="s">
        <v>3</v>
      </c>
      <c r="D120" s="350"/>
      <c r="E120" s="350"/>
      <c r="F120" s="350"/>
      <c r="G120" s="350"/>
      <c r="H120" s="350"/>
      <c r="I120" s="351"/>
      <c r="J120" s="7"/>
      <c r="K120" s="16"/>
      <c r="L120" s="17"/>
      <c r="M120" s="17"/>
      <c r="N120" s="17"/>
      <c r="O120" s="18"/>
      <c r="P120" s="18"/>
      <c r="Q120" s="18"/>
      <c r="R120" s="18"/>
      <c r="S120" s="18"/>
      <c r="T120" s="7"/>
      <c r="U120" s="7"/>
      <c r="V120" s="7"/>
      <c r="W120" s="7"/>
      <c r="X120" s="7"/>
      <c r="Y120" s="7"/>
      <c r="Z120" s="7"/>
      <c r="AA120" s="7"/>
    </row>
    <row r="121" spans="1:27" ht="16.5" x14ac:dyDescent="0.3">
      <c r="A121" s="7"/>
      <c r="B121" s="263" t="s">
        <v>4</v>
      </c>
      <c r="C121" s="332">
        <v>2021</v>
      </c>
      <c r="D121" s="333"/>
      <c r="E121" s="333"/>
      <c r="F121" s="333"/>
      <c r="G121" s="333"/>
      <c r="H121" s="333"/>
      <c r="I121" s="334"/>
      <c r="J121" s="7"/>
      <c r="K121" s="16"/>
      <c r="L121" s="17"/>
      <c r="M121" s="17"/>
      <c r="N121" s="17"/>
      <c r="O121" s="18"/>
      <c r="P121" s="18"/>
      <c r="Q121" s="18"/>
      <c r="R121" s="18"/>
      <c r="S121" s="18"/>
      <c r="T121" s="7"/>
      <c r="U121" s="7"/>
      <c r="V121" s="7"/>
      <c r="W121" s="7"/>
      <c r="X121" s="7"/>
      <c r="Y121" s="7"/>
      <c r="Z121" s="7"/>
      <c r="AA121" s="7"/>
    </row>
    <row r="122" spans="1:27" ht="16.5" x14ac:dyDescent="0.3">
      <c r="A122" s="7"/>
      <c r="B122" s="263" t="s">
        <v>5</v>
      </c>
      <c r="C122" s="349" t="s">
        <v>3</v>
      </c>
      <c r="D122" s="350"/>
      <c r="E122" s="350"/>
      <c r="F122" s="350"/>
      <c r="G122" s="350"/>
      <c r="H122" s="350"/>
      <c r="I122" s="351"/>
      <c r="J122" s="7"/>
      <c r="K122" s="16"/>
      <c r="L122" s="17"/>
      <c r="M122" s="17"/>
      <c r="N122" s="17"/>
      <c r="O122" s="18"/>
      <c r="P122" s="18"/>
      <c r="Q122" s="18"/>
      <c r="R122" s="18"/>
      <c r="S122" s="18"/>
      <c r="T122" s="7"/>
      <c r="U122" s="7"/>
      <c r="V122" s="7"/>
      <c r="W122" s="7"/>
      <c r="X122" s="7"/>
      <c r="Y122" s="7"/>
      <c r="Z122" s="7"/>
      <c r="AA122" s="7"/>
    </row>
    <row r="123" spans="1:27" ht="27" x14ac:dyDescent="0.3">
      <c r="A123" s="7"/>
      <c r="B123" s="263" t="s">
        <v>7</v>
      </c>
      <c r="C123" s="332" t="s">
        <v>119</v>
      </c>
      <c r="D123" s="333"/>
      <c r="E123" s="333"/>
      <c r="F123" s="333"/>
      <c r="G123" s="333"/>
      <c r="H123" s="333"/>
      <c r="I123" s="334"/>
      <c r="J123" s="7"/>
      <c r="K123" s="16"/>
      <c r="L123" s="17"/>
      <c r="M123" s="17"/>
      <c r="N123" s="17"/>
      <c r="O123" s="18"/>
      <c r="P123" s="18"/>
      <c r="Q123" s="18"/>
      <c r="R123" s="18"/>
      <c r="S123" s="18"/>
      <c r="T123" s="7"/>
      <c r="U123" s="7"/>
      <c r="V123" s="7"/>
      <c r="W123" s="7"/>
      <c r="X123" s="7"/>
      <c r="Y123" s="7"/>
      <c r="Z123" s="7"/>
      <c r="AA123" s="7"/>
    </row>
    <row r="124" spans="1:27" ht="16.5" x14ac:dyDescent="0.3">
      <c r="A124" s="7"/>
      <c r="B124" s="263" t="s">
        <v>9</v>
      </c>
      <c r="C124" s="332" t="s">
        <v>146</v>
      </c>
      <c r="D124" s="333"/>
      <c r="E124" s="333"/>
      <c r="F124" s="333"/>
      <c r="G124" s="333"/>
      <c r="H124" s="333"/>
      <c r="I124" s="334"/>
      <c r="J124" s="7"/>
      <c r="K124" s="16"/>
      <c r="L124" s="17"/>
      <c r="M124" s="17"/>
      <c r="N124" s="17"/>
      <c r="O124" s="18"/>
      <c r="P124" s="18"/>
      <c r="Q124" s="18"/>
      <c r="R124" s="18"/>
      <c r="S124" s="18"/>
      <c r="T124" s="7"/>
      <c r="U124" s="7"/>
      <c r="V124" s="7"/>
      <c r="W124" s="7"/>
      <c r="X124" s="7"/>
      <c r="Y124" s="7"/>
      <c r="Z124" s="7"/>
      <c r="AA124" s="7"/>
    </row>
    <row r="125" spans="1:27" ht="16.5" x14ac:dyDescent="0.3">
      <c r="A125" s="7"/>
      <c r="B125" s="7"/>
      <c r="C125" s="7"/>
      <c r="D125" s="12"/>
      <c r="E125" s="12"/>
      <c r="F125" s="7"/>
      <c r="G125" s="7"/>
      <c r="H125" s="7"/>
      <c r="I125" s="7"/>
      <c r="J125" s="7"/>
      <c r="K125" s="7"/>
      <c r="L125" s="7"/>
      <c r="M125" s="8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</row>
    <row r="126" spans="1:27" ht="17.25" thickBot="1" x14ac:dyDescent="0.35">
      <c r="A126" s="7"/>
      <c r="B126" s="11"/>
      <c r="C126" s="7"/>
      <c r="D126" s="12"/>
      <c r="E126" s="12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</row>
    <row r="127" spans="1:27" ht="17.25" thickBot="1" x14ac:dyDescent="0.35">
      <c r="A127" s="318" t="s">
        <v>121</v>
      </c>
      <c r="B127" s="335"/>
      <c r="C127" s="335"/>
      <c r="D127" s="335"/>
      <c r="E127" s="335"/>
      <c r="F127" s="335"/>
      <c r="G127" s="319"/>
      <c r="H127" s="336" t="s">
        <v>13</v>
      </c>
      <c r="I127" s="228" t="s">
        <v>147</v>
      </c>
      <c r="J127" s="339" t="s">
        <v>14</v>
      </c>
      <c r="K127" s="340"/>
      <c r="L127" s="341"/>
      <c r="M127" s="342" t="s">
        <v>15</v>
      </c>
      <c r="N127" s="343"/>
      <c r="O127" s="343"/>
      <c r="P127" s="343"/>
      <c r="Q127" s="344" t="s">
        <v>148</v>
      </c>
      <c r="R127" s="345"/>
      <c r="S127" s="345"/>
      <c r="T127" s="345"/>
      <c r="U127" s="346"/>
      <c r="V127" s="318" t="s">
        <v>17</v>
      </c>
      <c r="W127" s="319"/>
      <c r="X127" s="7"/>
      <c r="Y127" s="7"/>
      <c r="Z127" s="7"/>
      <c r="AA127" s="7"/>
    </row>
    <row r="128" spans="1:27" ht="82.5" x14ac:dyDescent="0.3">
      <c r="A128" s="320" t="s">
        <v>18</v>
      </c>
      <c r="B128" s="322" t="s">
        <v>19</v>
      </c>
      <c r="C128" s="229" t="s">
        <v>149</v>
      </c>
      <c r="D128" s="229" t="s">
        <v>21</v>
      </c>
      <c r="E128" s="229" t="s">
        <v>22</v>
      </c>
      <c r="F128" s="229" t="s">
        <v>125</v>
      </c>
      <c r="G128" s="230" t="s">
        <v>126</v>
      </c>
      <c r="H128" s="337"/>
      <c r="I128" s="324" t="s">
        <v>150</v>
      </c>
      <c r="J128" s="231" t="s">
        <v>151</v>
      </c>
      <c r="K128" s="232" t="s">
        <v>152</v>
      </c>
      <c r="L128" s="233" t="s">
        <v>153</v>
      </c>
      <c r="M128" s="197" t="s">
        <v>154</v>
      </c>
      <c r="N128" s="194" t="s">
        <v>155</v>
      </c>
      <c r="O128" s="194" t="s">
        <v>156</v>
      </c>
      <c r="P128" s="234" t="s">
        <v>157</v>
      </c>
      <c r="Q128" s="235" t="s">
        <v>158</v>
      </c>
      <c r="R128" s="236" t="s">
        <v>33</v>
      </c>
      <c r="S128" s="326" t="s">
        <v>92</v>
      </c>
      <c r="T128" s="236" t="s">
        <v>159</v>
      </c>
      <c r="U128" s="237" t="s">
        <v>36</v>
      </c>
      <c r="V128" s="328" t="s">
        <v>160</v>
      </c>
      <c r="W128" s="330" t="s">
        <v>161</v>
      </c>
      <c r="X128" s="9"/>
      <c r="Y128" s="9"/>
      <c r="Z128" s="9"/>
      <c r="AA128" s="9"/>
    </row>
    <row r="129" spans="1:27" ht="17.25" thickBot="1" x14ac:dyDescent="0.35">
      <c r="A129" s="321"/>
      <c r="B129" s="323"/>
      <c r="C129" s="205"/>
      <c r="D129" s="204"/>
      <c r="E129" s="204"/>
      <c r="F129" s="205"/>
      <c r="G129" s="238"/>
      <c r="H129" s="338"/>
      <c r="I129" s="325"/>
      <c r="J129" s="239" t="s">
        <v>40</v>
      </c>
      <c r="K129" s="205" t="s">
        <v>162</v>
      </c>
      <c r="L129" s="238" t="s">
        <v>42</v>
      </c>
      <c r="M129" s="240" t="s">
        <v>40</v>
      </c>
      <c r="N129" s="200" t="s">
        <v>163</v>
      </c>
      <c r="O129" s="200" t="s">
        <v>40</v>
      </c>
      <c r="P129" s="241" t="s">
        <v>40</v>
      </c>
      <c r="Q129" s="207" t="s">
        <v>40</v>
      </c>
      <c r="R129" s="204" t="s">
        <v>40</v>
      </c>
      <c r="S129" s="327"/>
      <c r="T129" s="210" t="s">
        <v>41</v>
      </c>
      <c r="U129" s="242" t="s">
        <v>44</v>
      </c>
      <c r="V129" s="329"/>
      <c r="W129" s="331"/>
      <c r="X129" s="9"/>
      <c r="Y129" s="9"/>
      <c r="Z129" s="9"/>
      <c r="AA129" s="9"/>
    </row>
    <row r="130" spans="1:27" ht="16.5" x14ac:dyDescent="0.3">
      <c r="A130" s="313">
        <v>1</v>
      </c>
      <c r="B130" s="314" t="s">
        <v>164</v>
      </c>
      <c r="C130" s="315"/>
      <c r="D130" s="316">
        <v>64</v>
      </c>
      <c r="E130" s="317" t="s">
        <v>46</v>
      </c>
      <c r="F130" s="317">
        <v>2</v>
      </c>
      <c r="G130" s="307" t="s">
        <v>47</v>
      </c>
      <c r="H130" s="243" t="s">
        <v>48</v>
      </c>
      <c r="I130" s="213">
        <v>44203</v>
      </c>
      <c r="J130" s="110">
        <f>I130+12+4+1</f>
        <v>44220</v>
      </c>
      <c r="K130" s="110">
        <f>J130+3+1</f>
        <v>44224</v>
      </c>
      <c r="L130" s="110">
        <f>K130+30+1</f>
        <v>44255</v>
      </c>
      <c r="M130" s="110">
        <f>L130+15+6</f>
        <v>44276</v>
      </c>
      <c r="N130" s="110">
        <f>M130+12+4+2</f>
        <v>44294</v>
      </c>
      <c r="O130" s="110">
        <f>N130+15+6</f>
        <v>44315</v>
      </c>
      <c r="P130" s="110">
        <f>O130+7+2+1</f>
        <v>44325</v>
      </c>
      <c r="Q130" s="110">
        <f>P130+12+4+2</f>
        <v>44343</v>
      </c>
      <c r="R130" s="214"/>
      <c r="S130" s="215">
        <f>Q130+7+2+1</f>
        <v>44353</v>
      </c>
      <c r="T130" s="110">
        <f>S130+10+4</f>
        <v>44367</v>
      </c>
      <c r="U130" s="110">
        <f>T130+3</f>
        <v>44370</v>
      </c>
      <c r="V130" s="110">
        <f>U130+3+2</f>
        <v>44375</v>
      </c>
      <c r="W130" s="110">
        <f>V130+5+1</f>
        <v>44381</v>
      </c>
      <c r="X130" s="9"/>
      <c r="Y130" s="9"/>
      <c r="Z130" s="9"/>
      <c r="AA130" s="9"/>
    </row>
    <row r="131" spans="1:27" ht="16.5" x14ac:dyDescent="0.3">
      <c r="A131" s="309"/>
      <c r="B131" s="310"/>
      <c r="C131" s="312"/>
      <c r="D131" s="311"/>
      <c r="E131" s="312"/>
      <c r="F131" s="312"/>
      <c r="G131" s="308"/>
      <c r="H131" s="244" t="s">
        <v>49</v>
      </c>
      <c r="I131" s="245"/>
      <c r="J131" s="58"/>
      <c r="K131" s="60"/>
      <c r="L131" s="62"/>
      <c r="M131" s="58"/>
      <c r="N131" s="60"/>
      <c r="O131" s="60"/>
      <c r="P131" s="61"/>
      <c r="Q131" s="58"/>
      <c r="R131" s="60"/>
      <c r="S131" s="60"/>
      <c r="T131" s="60"/>
      <c r="U131" s="62"/>
      <c r="V131" s="58"/>
      <c r="W131" s="62"/>
      <c r="X131" s="9"/>
      <c r="Y131" s="9"/>
      <c r="Z131" s="9"/>
      <c r="AA131" s="9"/>
    </row>
    <row r="132" spans="1:27" ht="16.5" x14ac:dyDescent="0.3">
      <c r="A132" s="309">
        <v>2</v>
      </c>
      <c r="B132" s="310" t="s">
        <v>165</v>
      </c>
      <c r="C132" s="311"/>
      <c r="D132" s="311">
        <v>64</v>
      </c>
      <c r="E132" s="312" t="s">
        <v>46</v>
      </c>
      <c r="F132" s="312">
        <v>3</v>
      </c>
      <c r="G132" s="308" t="s">
        <v>47</v>
      </c>
      <c r="H132" s="246" t="s">
        <v>48</v>
      </c>
      <c r="I132" s="213">
        <v>44203</v>
      </c>
      <c r="J132" s="110">
        <f>I132+12+4+1</f>
        <v>44220</v>
      </c>
      <c r="K132" s="110">
        <f>J132+3+1</f>
        <v>44224</v>
      </c>
      <c r="L132" s="110">
        <f>K132+30+1</f>
        <v>44255</v>
      </c>
      <c r="M132" s="110">
        <f>L132+15+6</f>
        <v>44276</v>
      </c>
      <c r="N132" s="110">
        <f>M132+12+4+2</f>
        <v>44294</v>
      </c>
      <c r="O132" s="110">
        <f>N132+15+6</f>
        <v>44315</v>
      </c>
      <c r="P132" s="110">
        <f>O132+7+2+1</f>
        <v>44325</v>
      </c>
      <c r="Q132" s="110">
        <f>P132+12+4+2</f>
        <v>44343</v>
      </c>
      <c r="R132" s="214"/>
      <c r="S132" s="215">
        <f>Q132+7+2+1</f>
        <v>44353</v>
      </c>
      <c r="T132" s="110">
        <f>S132+10+4</f>
        <v>44367</v>
      </c>
      <c r="U132" s="110">
        <f>T132+3</f>
        <v>44370</v>
      </c>
      <c r="V132" s="110">
        <f>U132+3+2</f>
        <v>44375</v>
      </c>
      <c r="W132" s="110">
        <f>V132+5+1</f>
        <v>44381</v>
      </c>
      <c r="X132" s="9"/>
      <c r="Y132" s="9"/>
      <c r="Z132" s="9"/>
      <c r="AA132" s="9"/>
    </row>
    <row r="133" spans="1:27" ht="17.25" thickBot="1" x14ac:dyDescent="0.35">
      <c r="A133" s="309"/>
      <c r="B133" s="310"/>
      <c r="C133" s="312"/>
      <c r="D133" s="311"/>
      <c r="E133" s="312"/>
      <c r="F133" s="312"/>
      <c r="G133" s="308"/>
      <c r="H133" s="244" t="s">
        <v>49</v>
      </c>
      <c r="I133" s="245"/>
      <c r="J133" s="58"/>
      <c r="K133" s="60"/>
      <c r="L133" s="62"/>
      <c r="M133" s="58"/>
      <c r="N133" s="60"/>
      <c r="O133" s="60"/>
      <c r="P133" s="61"/>
      <c r="Q133" s="58"/>
      <c r="R133" s="60"/>
      <c r="S133" s="60"/>
      <c r="T133" s="60"/>
      <c r="U133" s="62"/>
      <c r="V133" s="58"/>
      <c r="W133" s="62"/>
      <c r="X133" s="9"/>
      <c r="Y133" s="9"/>
      <c r="Z133" s="9"/>
      <c r="AA133" s="9"/>
    </row>
    <row r="134" spans="1:27" ht="17.25" thickBot="1" x14ac:dyDescent="0.35">
      <c r="A134" s="13"/>
      <c r="B134" s="219" t="s">
        <v>51</v>
      </c>
      <c r="C134" s="220"/>
      <c r="D134" s="219"/>
      <c r="E134" s="219"/>
      <c r="F134" s="219"/>
      <c r="G134" s="247"/>
      <c r="H134" s="248"/>
      <c r="I134" s="249"/>
      <c r="J134" s="250"/>
      <c r="K134" s="219"/>
      <c r="L134" s="247"/>
      <c r="M134" s="250"/>
      <c r="N134" s="219"/>
      <c r="O134" s="219"/>
      <c r="P134" s="251"/>
      <c r="Q134" s="250"/>
      <c r="R134" s="219"/>
      <c r="S134" s="219"/>
      <c r="T134" s="219"/>
      <c r="U134" s="247"/>
      <c r="V134" s="250"/>
      <c r="W134" s="247"/>
      <c r="X134" s="9"/>
      <c r="Y134" s="9"/>
      <c r="Z134" s="9"/>
      <c r="AA134" s="9"/>
    </row>
    <row r="135" spans="1:27" ht="17.25" thickBot="1" x14ac:dyDescent="0.3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20"/>
      <c r="W135" s="20"/>
      <c r="X135" s="19"/>
      <c r="Y135" s="19"/>
      <c r="Z135" s="19"/>
      <c r="AA135" s="19"/>
    </row>
    <row r="136" spans="1:27" ht="17.25" thickBot="1" x14ac:dyDescent="0.35">
      <c r="A136" s="7"/>
      <c r="B136" s="292" t="s">
        <v>52</v>
      </c>
      <c r="C136" s="293"/>
      <c r="D136" s="293"/>
      <c r="E136" s="293"/>
      <c r="F136" s="294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</row>
    <row r="137" spans="1:27" ht="17.25" thickBot="1" x14ac:dyDescent="0.35">
      <c r="A137" s="7"/>
      <c r="B137" s="252" t="s">
        <v>53</v>
      </c>
      <c r="C137" s="295" t="s">
        <v>10</v>
      </c>
      <c r="D137" s="296"/>
      <c r="E137" s="297"/>
      <c r="F137" s="298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</row>
    <row r="138" spans="1:27" ht="17.25" thickBot="1" x14ac:dyDescent="0.35">
      <c r="A138" s="7"/>
      <c r="B138" s="253"/>
      <c r="C138" s="254"/>
      <c r="D138" s="254"/>
      <c r="E138" s="254"/>
      <c r="F138" s="254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</row>
    <row r="139" spans="1:27" ht="17.25" thickBot="1" x14ac:dyDescent="0.35">
      <c r="A139" s="7"/>
      <c r="B139" s="264" t="s">
        <v>54</v>
      </c>
      <c r="C139" s="264"/>
      <c r="D139" s="299" t="s">
        <v>55</v>
      </c>
      <c r="E139" s="300"/>
      <c r="F139" s="300"/>
      <c r="G139" s="300"/>
      <c r="H139" s="301"/>
      <c r="I139" s="7"/>
      <c r="J139" s="302" t="s">
        <v>56</v>
      </c>
      <c r="K139" s="303"/>
      <c r="L139" s="304" t="s">
        <v>57</v>
      </c>
      <c r="M139" s="305"/>
      <c r="N139" s="306"/>
      <c r="O139" s="7"/>
      <c r="P139" s="284" t="s">
        <v>22</v>
      </c>
      <c r="Q139" s="285"/>
      <c r="R139" s="285"/>
      <c r="S139" s="285"/>
      <c r="T139" s="286"/>
      <c r="U139" s="7"/>
      <c r="V139" s="7"/>
      <c r="W139" s="7"/>
      <c r="X139" s="7"/>
      <c r="Y139" s="7"/>
      <c r="Z139" s="7"/>
      <c r="AA139" s="7"/>
    </row>
    <row r="140" spans="1:27" ht="17.25" thickBot="1" x14ac:dyDescent="0.35">
      <c r="A140" s="7"/>
      <c r="B140" s="264" t="s">
        <v>58</v>
      </c>
      <c r="C140" s="264"/>
      <c r="D140" s="255" t="s">
        <v>59</v>
      </c>
      <c r="E140" s="256"/>
      <c r="F140" s="287" t="s">
        <v>60</v>
      </c>
      <c r="G140" s="288"/>
      <c r="H140" s="289"/>
      <c r="I140" s="7"/>
      <c r="J140" s="290">
        <v>1</v>
      </c>
      <c r="K140" s="291"/>
      <c r="L140" s="278" t="s">
        <v>61</v>
      </c>
      <c r="M140" s="279"/>
      <c r="N140" s="280"/>
      <c r="O140" s="7"/>
      <c r="P140" s="22" t="s">
        <v>46</v>
      </c>
      <c r="Q140" s="278" t="s">
        <v>62</v>
      </c>
      <c r="R140" s="279"/>
      <c r="S140" s="279"/>
      <c r="T140" s="280"/>
      <c r="U140" s="7"/>
      <c r="V140" s="7"/>
      <c r="W140" s="7"/>
      <c r="X140" s="7"/>
      <c r="Y140" s="7"/>
      <c r="Z140" s="7"/>
      <c r="AA140" s="7"/>
    </row>
    <row r="141" spans="1:27" ht="17.25" thickBot="1" x14ac:dyDescent="0.35">
      <c r="A141" s="7"/>
      <c r="B141" s="264" t="s">
        <v>63</v>
      </c>
      <c r="C141" s="264"/>
      <c r="D141" s="257" t="s">
        <v>64</v>
      </c>
      <c r="E141" s="258"/>
      <c r="F141" s="265" t="s">
        <v>65</v>
      </c>
      <c r="G141" s="266"/>
      <c r="H141" s="267"/>
      <c r="I141" s="7"/>
      <c r="J141" s="276">
        <v>2</v>
      </c>
      <c r="K141" s="277"/>
      <c r="L141" s="278" t="s">
        <v>66</v>
      </c>
      <c r="M141" s="279"/>
      <c r="N141" s="280"/>
      <c r="O141" s="7"/>
      <c r="P141" s="23" t="s">
        <v>67</v>
      </c>
      <c r="Q141" s="278" t="s">
        <v>68</v>
      </c>
      <c r="R141" s="279"/>
      <c r="S141" s="279"/>
      <c r="T141" s="280"/>
      <c r="U141" s="7"/>
      <c r="V141" s="7"/>
      <c r="W141" s="7"/>
      <c r="X141" s="7"/>
      <c r="Y141" s="7"/>
      <c r="Z141" s="7"/>
      <c r="AA141" s="7"/>
    </row>
    <row r="142" spans="1:27" ht="17.25" thickBot="1" x14ac:dyDescent="0.35">
      <c r="A142" s="7"/>
      <c r="B142" s="264" t="s">
        <v>69</v>
      </c>
      <c r="C142" s="264"/>
      <c r="D142" s="255" t="s">
        <v>70</v>
      </c>
      <c r="E142" s="256"/>
      <c r="F142" s="265" t="s">
        <v>71</v>
      </c>
      <c r="G142" s="266"/>
      <c r="H142" s="267"/>
      <c r="I142" s="7"/>
      <c r="J142" s="276">
        <v>3</v>
      </c>
      <c r="K142" s="277"/>
      <c r="L142" s="278" t="s">
        <v>72</v>
      </c>
      <c r="M142" s="279"/>
      <c r="N142" s="280"/>
      <c r="O142" s="7"/>
      <c r="P142" s="24" t="s">
        <v>73</v>
      </c>
      <c r="Q142" s="281" t="s">
        <v>74</v>
      </c>
      <c r="R142" s="282"/>
      <c r="S142" s="282"/>
      <c r="T142" s="283"/>
      <c r="U142" s="7"/>
      <c r="V142" s="7"/>
      <c r="W142" s="7"/>
      <c r="X142" s="7"/>
      <c r="Y142" s="7"/>
      <c r="Z142" s="7"/>
      <c r="AA142" s="7"/>
    </row>
    <row r="143" spans="1:27" ht="17.25" thickBot="1" x14ac:dyDescent="0.35">
      <c r="A143" s="7"/>
      <c r="B143" s="264" t="s">
        <v>75</v>
      </c>
      <c r="C143" s="264"/>
      <c r="D143" s="257" t="s">
        <v>76</v>
      </c>
      <c r="E143" s="258"/>
      <c r="F143" s="265" t="s">
        <v>77</v>
      </c>
      <c r="G143" s="266"/>
      <c r="H143" s="267"/>
      <c r="I143" s="7"/>
      <c r="J143" s="268">
        <v>4</v>
      </c>
      <c r="K143" s="269"/>
      <c r="L143" s="270" t="s">
        <v>78</v>
      </c>
      <c r="M143" s="271"/>
      <c r="N143" s="272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</row>
    <row r="144" spans="1:27" ht="17.25" thickBot="1" x14ac:dyDescent="0.35">
      <c r="A144" s="7"/>
      <c r="B144" s="264" t="s">
        <v>79</v>
      </c>
      <c r="C144" s="264"/>
      <c r="D144" s="259" t="s">
        <v>115</v>
      </c>
      <c r="E144" s="260"/>
      <c r="F144" s="273" t="s">
        <v>116</v>
      </c>
      <c r="G144" s="274"/>
      <c r="H144" s="275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</row>
    <row r="145" spans="1:27" ht="16.5" x14ac:dyDescent="0.3">
      <c r="A145" s="7"/>
      <c r="B145" s="264" t="s">
        <v>81</v>
      </c>
      <c r="C145" s="264"/>
      <c r="D145" s="264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</row>
    <row r="146" spans="1:27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</row>
    <row r="147" spans="1:27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</row>
    <row r="148" spans="1:27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</row>
    <row r="149" spans="1:27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</row>
    <row r="150" spans="1:27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</row>
    <row r="151" spans="1:27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</row>
    <row r="152" spans="1:27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</row>
    <row r="153" spans="1:27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</row>
    <row r="154" spans="1:27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</row>
    <row r="155" spans="1:27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</row>
    <row r="156" spans="1:27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</row>
    <row r="157" spans="1:27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</row>
    <row r="158" spans="1:27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</row>
    <row r="159" spans="1:27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</row>
    <row r="160" spans="1:27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</row>
    <row r="161" spans="1:27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</row>
    <row r="162" spans="1:27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</row>
    <row r="163" spans="1:27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</row>
    <row r="164" spans="1:27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</row>
    <row r="165" spans="1:27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</row>
    <row r="166" spans="1:27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</row>
    <row r="167" spans="1:27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</row>
    <row r="168" spans="1:27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</row>
    <row r="169" spans="1:27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</row>
    <row r="170" spans="1:27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</row>
    <row r="171" spans="1:27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</row>
    <row r="172" spans="1:27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</row>
    <row r="173" spans="1:27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</row>
    <row r="174" spans="1:27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</row>
    <row r="175" spans="1:27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</row>
    <row r="176" spans="1:27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</row>
    <row r="177" spans="1:27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</row>
    <row r="178" spans="1:27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</row>
    <row r="179" spans="1:27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</row>
    <row r="180" spans="1:27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</row>
    <row r="181" spans="1:27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</row>
    <row r="182" spans="1:27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</row>
    <row r="183" spans="1:27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</row>
    <row r="184" spans="1:27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</row>
    <row r="185" spans="1:27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</row>
    <row r="186" spans="1:27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</row>
    <row r="187" spans="1:27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</row>
    <row r="188" spans="1:27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</row>
    <row r="189" spans="1:27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</row>
    <row r="190" spans="1:27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</row>
    <row r="191" spans="1:27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</row>
    <row r="192" spans="1:27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</row>
    <row r="193" spans="1:27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</row>
    <row r="194" spans="1:27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</row>
    <row r="195" spans="1:27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</row>
    <row r="196" spans="1:27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</row>
    <row r="197" spans="1:27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</row>
    <row r="198" spans="1:27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</row>
    <row r="199" spans="1:27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</row>
    <row r="200" spans="1:27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</row>
    <row r="201" spans="1:27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</row>
    <row r="202" spans="1:27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</row>
    <row r="203" spans="1:27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</row>
    <row r="204" spans="1:27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</row>
    <row r="205" spans="1:27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</row>
    <row r="206" spans="1:27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</row>
    <row r="207" spans="1:27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</row>
    <row r="208" spans="1:27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</row>
    <row r="209" spans="1:27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</row>
    <row r="210" spans="1:27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</row>
    <row r="211" spans="1:27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</row>
    <row r="212" spans="1:27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</row>
    <row r="213" spans="1:27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</row>
    <row r="214" spans="1:27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</row>
    <row r="215" spans="1:27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</row>
    <row r="216" spans="1:27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</row>
    <row r="217" spans="1:27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</row>
    <row r="218" spans="1:27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</row>
    <row r="219" spans="1:27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</row>
    <row r="220" spans="1:27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</row>
    <row r="221" spans="1:27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</row>
    <row r="222" spans="1:27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</row>
    <row r="223" spans="1:27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</row>
    <row r="224" spans="1:27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</row>
    <row r="225" spans="1:27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</row>
    <row r="226" spans="1:27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</row>
    <row r="227" spans="1:27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</row>
    <row r="228" spans="1:27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</row>
    <row r="229" spans="1:27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</row>
    <row r="230" spans="1:27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</row>
    <row r="231" spans="1:27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</row>
    <row r="232" spans="1:27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</row>
    <row r="233" spans="1:27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</row>
    <row r="234" spans="1:27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</row>
    <row r="235" spans="1:27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</row>
    <row r="236" spans="1:27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</row>
    <row r="237" spans="1:27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</row>
    <row r="238" spans="1:27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</row>
    <row r="239" spans="1:27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</row>
    <row r="240" spans="1:27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</row>
    <row r="241" spans="1:27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</row>
    <row r="242" spans="1:27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</row>
    <row r="243" spans="1:27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</row>
    <row r="244" spans="1:27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</row>
    <row r="245" spans="1:27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</row>
    <row r="246" spans="1:27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</row>
    <row r="247" spans="1:27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</row>
    <row r="248" spans="1:27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</row>
    <row r="249" spans="1:27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</row>
    <row r="250" spans="1:27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</row>
    <row r="251" spans="1:27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</row>
    <row r="252" spans="1:27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</row>
    <row r="253" spans="1:27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</row>
    <row r="254" spans="1:27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</row>
    <row r="255" spans="1:27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</row>
    <row r="256" spans="1:27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</row>
    <row r="257" spans="1:27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</row>
    <row r="258" spans="1:27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</row>
    <row r="259" spans="1:27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</row>
    <row r="260" spans="1:27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</row>
    <row r="261" spans="1:27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</row>
    <row r="262" spans="1:27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</row>
    <row r="263" spans="1:27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</row>
    <row r="264" spans="1:27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</row>
    <row r="265" spans="1:27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</row>
    <row r="266" spans="1:27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</row>
    <row r="267" spans="1:27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</row>
    <row r="268" spans="1:27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</row>
    <row r="269" spans="1:27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</row>
    <row r="270" spans="1:27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</row>
    <row r="271" spans="1:27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</row>
    <row r="272" spans="1:27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</row>
    <row r="273" spans="1:27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</row>
    <row r="274" spans="1:27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</row>
    <row r="275" spans="1:27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</row>
    <row r="276" spans="1:27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</row>
    <row r="277" spans="1:27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</row>
    <row r="278" spans="1:27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</row>
    <row r="279" spans="1:27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</row>
    <row r="280" spans="1:27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</row>
    <row r="281" spans="1:27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</row>
    <row r="282" spans="1:27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</row>
    <row r="283" spans="1:27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</row>
    <row r="284" spans="1:27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</row>
    <row r="285" spans="1:27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</row>
    <row r="286" spans="1:27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</row>
    <row r="287" spans="1:27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</row>
    <row r="288" spans="1:27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</row>
    <row r="289" spans="1:27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</row>
    <row r="290" spans="1:27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</row>
    <row r="291" spans="1:27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</row>
    <row r="292" spans="1:27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</row>
    <row r="293" spans="1:27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</row>
    <row r="294" spans="1:27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</row>
    <row r="295" spans="1:27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</row>
    <row r="296" spans="1:27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</row>
    <row r="297" spans="1:27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</row>
    <row r="298" spans="1:27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</row>
    <row r="299" spans="1:27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</row>
    <row r="300" spans="1:27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</row>
    <row r="301" spans="1:27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</row>
    <row r="302" spans="1:27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</row>
    <row r="303" spans="1:27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</row>
    <row r="304" spans="1:27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</row>
    <row r="305" spans="1:27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</row>
    <row r="306" spans="1:27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</row>
    <row r="307" spans="1:27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</row>
    <row r="308" spans="1:27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</row>
    <row r="309" spans="1:27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</row>
    <row r="310" spans="1:27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</row>
    <row r="311" spans="1:27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</row>
    <row r="312" spans="1:27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</row>
    <row r="313" spans="1:27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</row>
    <row r="314" spans="1:27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</row>
    <row r="315" spans="1:27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</row>
    <row r="316" spans="1:27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</row>
  </sheetData>
  <mergeCells count="294">
    <mergeCell ref="C6:I6"/>
    <mergeCell ref="C7:I7"/>
    <mergeCell ref="C8:I8"/>
    <mergeCell ref="C9:I9"/>
    <mergeCell ref="C10:I10"/>
    <mergeCell ref="A15:G15"/>
    <mergeCell ref="H15:H17"/>
    <mergeCell ref="I15:L15"/>
    <mergeCell ref="I16:I17"/>
    <mergeCell ref="M15:O15"/>
    <mergeCell ref="P15:U15"/>
    <mergeCell ref="V15:W15"/>
    <mergeCell ref="A16:A17"/>
    <mergeCell ref="B16:B17"/>
    <mergeCell ref="C16:C17"/>
    <mergeCell ref="D16:D17"/>
    <mergeCell ref="E16:E17"/>
    <mergeCell ref="F16:F17"/>
    <mergeCell ref="G16:G17"/>
    <mergeCell ref="R16:R17"/>
    <mergeCell ref="V16:V17"/>
    <mergeCell ref="W16:W17"/>
    <mergeCell ref="A18:A19"/>
    <mergeCell ref="B18:B19"/>
    <mergeCell ref="C18:C19"/>
    <mergeCell ref="D18:D19"/>
    <mergeCell ref="E18:E19"/>
    <mergeCell ref="F18:F19"/>
    <mergeCell ref="G18:G19"/>
    <mergeCell ref="P27:T27"/>
    <mergeCell ref="B28:C28"/>
    <mergeCell ref="F28:H28"/>
    <mergeCell ref="J28:K28"/>
    <mergeCell ref="L28:N28"/>
    <mergeCell ref="Q28:T28"/>
    <mergeCell ref="B24:F24"/>
    <mergeCell ref="C25:F25"/>
    <mergeCell ref="B27:C27"/>
    <mergeCell ref="D27:H27"/>
    <mergeCell ref="J27:K27"/>
    <mergeCell ref="L27:N27"/>
    <mergeCell ref="B29:C29"/>
    <mergeCell ref="F29:H29"/>
    <mergeCell ref="J29:K29"/>
    <mergeCell ref="L29:N29"/>
    <mergeCell ref="Q29:T29"/>
    <mergeCell ref="B30:C30"/>
    <mergeCell ref="F30:H30"/>
    <mergeCell ref="J30:K30"/>
    <mergeCell ref="L30:N30"/>
    <mergeCell ref="Q30:T30"/>
    <mergeCell ref="B33:D33"/>
    <mergeCell ref="J35:P35"/>
    <mergeCell ref="A41:G41"/>
    <mergeCell ref="H41:H43"/>
    <mergeCell ref="I41:L41"/>
    <mergeCell ref="M41:O41"/>
    <mergeCell ref="P41:V41"/>
    <mergeCell ref="B31:C31"/>
    <mergeCell ref="F31:H31"/>
    <mergeCell ref="J31:K31"/>
    <mergeCell ref="L31:N31"/>
    <mergeCell ref="B32:C32"/>
    <mergeCell ref="F32:H32"/>
    <mergeCell ref="X42:X43"/>
    <mergeCell ref="A44:A45"/>
    <mergeCell ref="B44:B45"/>
    <mergeCell ref="C44:C45"/>
    <mergeCell ref="D44:D45"/>
    <mergeCell ref="E44:E45"/>
    <mergeCell ref="F44:F45"/>
    <mergeCell ref="G44:G45"/>
    <mergeCell ref="W41:X41"/>
    <mergeCell ref="A42:A43"/>
    <mergeCell ref="B42:B43"/>
    <mergeCell ref="C42:C43"/>
    <mergeCell ref="D42:D43"/>
    <mergeCell ref="E42:E43"/>
    <mergeCell ref="F42:F43"/>
    <mergeCell ref="G42:G43"/>
    <mergeCell ref="I42:I43"/>
    <mergeCell ref="R42:R43"/>
    <mergeCell ref="G46:G47"/>
    <mergeCell ref="A48:A49"/>
    <mergeCell ref="B48:B49"/>
    <mergeCell ref="C48:C49"/>
    <mergeCell ref="D48:D49"/>
    <mergeCell ref="E48:E49"/>
    <mergeCell ref="F48:F49"/>
    <mergeCell ref="G48:G49"/>
    <mergeCell ref="A46:A47"/>
    <mergeCell ref="B46:B47"/>
    <mergeCell ref="C46:C47"/>
    <mergeCell ref="D46:D47"/>
    <mergeCell ref="E46:E47"/>
    <mergeCell ref="F46:F47"/>
    <mergeCell ref="G50:G51"/>
    <mergeCell ref="A52:A53"/>
    <mergeCell ref="B52:B53"/>
    <mergeCell ref="C52:C53"/>
    <mergeCell ref="D52:D53"/>
    <mergeCell ref="E52:E53"/>
    <mergeCell ref="F52:F53"/>
    <mergeCell ref="G52:G53"/>
    <mergeCell ref="A50:A51"/>
    <mergeCell ref="B50:B51"/>
    <mergeCell ref="C50:C51"/>
    <mergeCell ref="D50:D51"/>
    <mergeCell ref="E50:E51"/>
    <mergeCell ref="F50:F51"/>
    <mergeCell ref="G54:G55"/>
    <mergeCell ref="A56:A57"/>
    <mergeCell ref="B56:B57"/>
    <mergeCell ref="C56:C57"/>
    <mergeCell ref="D56:D57"/>
    <mergeCell ref="E56:E57"/>
    <mergeCell ref="F56:F57"/>
    <mergeCell ref="G56:G57"/>
    <mergeCell ref="A54:A55"/>
    <mergeCell ref="B54:B55"/>
    <mergeCell ref="C54:C55"/>
    <mergeCell ref="D54:D55"/>
    <mergeCell ref="E54:E55"/>
    <mergeCell ref="F54:F55"/>
    <mergeCell ref="G58:G59"/>
    <mergeCell ref="A60:A61"/>
    <mergeCell ref="B60:B61"/>
    <mergeCell ref="C60:C61"/>
    <mergeCell ref="D60:D61"/>
    <mergeCell ref="E60:E61"/>
    <mergeCell ref="F60:F61"/>
    <mergeCell ref="G60:G61"/>
    <mergeCell ref="A58:A59"/>
    <mergeCell ref="B58:B59"/>
    <mergeCell ref="C58:C59"/>
    <mergeCell ref="D58:D59"/>
    <mergeCell ref="E58:E59"/>
    <mergeCell ref="F58:F59"/>
    <mergeCell ref="I75:U75"/>
    <mergeCell ref="A78:G78"/>
    <mergeCell ref="H78:H80"/>
    <mergeCell ref="I78:L78"/>
    <mergeCell ref="M78:O78"/>
    <mergeCell ref="P78:U78"/>
    <mergeCell ref="C68:I68"/>
    <mergeCell ref="C69:I69"/>
    <mergeCell ref="C70:I70"/>
    <mergeCell ref="C71:I71"/>
    <mergeCell ref="C72:I72"/>
    <mergeCell ref="I74:U74"/>
    <mergeCell ref="V78:W78"/>
    <mergeCell ref="A79:A80"/>
    <mergeCell ref="B79:B80"/>
    <mergeCell ref="C79:C80"/>
    <mergeCell ref="D79:D80"/>
    <mergeCell ref="E79:E80"/>
    <mergeCell ref="F79:F80"/>
    <mergeCell ref="G79:G80"/>
    <mergeCell ref="I79:I80"/>
    <mergeCell ref="R79:R80"/>
    <mergeCell ref="V79:V80"/>
    <mergeCell ref="W79:W80"/>
    <mergeCell ref="A81:A82"/>
    <mergeCell ref="B81:B82"/>
    <mergeCell ref="C81:C82"/>
    <mergeCell ref="D81:D82"/>
    <mergeCell ref="E81:E82"/>
    <mergeCell ref="F81:F82"/>
    <mergeCell ref="G81:G82"/>
    <mergeCell ref="G83:G84"/>
    <mergeCell ref="B87:F87"/>
    <mergeCell ref="C88:F88"/>
    <mergeCell ref="B90:C90"/>
    <mergeCell ref="D90:H90"/>
    <mergeCell ref="J90:K90"/>
    <mergeCell ref="A83:A84"/>
    <mergeCell ref="B83:B84"/>
    <mergeCell ref="C83:C84"/>
    <mergeCell ref="D83:D84"/>
    <mergeCell ref="E83:E84"/>
    <mergeCell ref="F83:F84"/>
    <mergeCell ref="Q92:T92"/>
    <mergeCell ref="B93:C93"/>
    <mergeCell ref="F93:H93"/>
    <mergeCell ref="J93:K93"/>
    <mergeCell ref="L93:N93"/>
    <mergeCell ref="Q93:T93"/>
    <mergeCell ref="L90:N90"/>
    <mergeCell ref="P90:T90"/>
    <mergeCell ref="B91:C91"/>
    <mergeCell ref="F91:H91"/>
    <mergeCell ref="J91:K91"/>
    <mergeCell ref="L91:N91"/>
    <mergeCell ref="Q91:T91"/>
    <mergeCell ref="B94:C94"/>
    <mergeCell ref="F94:H94"/>
    <mergeCell ref="J94:K94"/>
    <mergeCell ref="L94:N94"/>
    <mergeCell ref="B95:C95"/>
    <mergeCell ref="F95:H95"/>
    <mergeCell ref="B92:C92"/>
    <mergeCell ref="F92:H92"/>
    <mergeCell ref="J92:K92"/>
    <mergeCell ref="L92:N92"/>
    <mergeCell ref="C104:I104"/>
    <mergeCell ref="C105:I105"/>
    <mergeCell ref="A107:G107"/>
    <mergeCell ref="H107:H109"/>
    <mergeCell ref="I107:M107"/>
    <mergeCell ref="N107:T107"/>
    <mergeCell ref="B96:D96"/>
    <mergeCell ref="B98:G98"/>
    <mergeCell ref="J99:O99"/>
    <mergeCell ref="C101:I101"/>
    <mergeCell ref="C102:I102"/>
    <mergeCell ref="C103:I103"/>
    <mergeCell ref="U107:AA107"/>
    <mergeCell ref="A108:A109"/>
    <mergeCell ref="B108:B109"/>
    <mergeCell ref="C108:C109"/>
    <mergeCell ref="D108:D109"/>
    <mergeCell ref="E108:E109"/>
    <mergeCell ref="F108:F109"/>
    <mergeCell ref="G108:G109"/>
    <mergeCell ref="I108:I109"/>
    <mergeCell ref="W108:W109"/>
    <mergeCell ref="G110:G111"/>
    <mergeCell ref="B118:G118"/>
    <mergeCell ref="C120:I120"/>
    <mergeCell ref="C121:I121"/>
    <mergeCell ref="C122:I122"/>
    <mergeCell ref="C123:I123"/>
    <mergeCell ref="A110:A111"/>
    <mergeCell ref="B110:B111"/>
    <mergeCell ref="C110:C111"/>
    <mergeCell ref="D110:D111"/>
    <mergeCell ref="E110:E111"/>
    <mergeCell ref="F110:F111"/>
    <mergeCell ref="V127:W127"/>
    <mergeCell ref="A128:A129"/>
    <mergeCell ref="B128:B129"/>
    <mergeCell ref="I128:I129"/>
    <mergeCell ref="S128:S129"/>
    <mergeCell ref="V128:V129"/>
    <mergeCell ref="W128:W129"/>
    <mergeCell ref="C124:I124"/>
    <mergeCell ref="A127:G127"/>
    <mergeCell ref="H127:H129"/>
    <mergeCell ref="J127:L127"/>
    <mergeCell ref="M127:P127"/>
    <mergeCell ref="Q127:U127"/>
    <mergeCell ref="B136:F136"/>
    <mergeCell ref="C137:F137"/>
    <mergeCell ref="B139:C139"/>
    <mergeCell ref="D139:H139"/>
    <mergeCell ref="J139:K139"/>
    <mergeCell ref="L139:N139"/>
    <mergeCell ref="G130:G131"/>
    <mergeCell ref="A132:A133"/>
    <mergeCell ref="B132:B133"/>
    <mergeCell ref="C132:C133"/>
    <mergeCell ref="D132:D133"/>
    <mergeCell ref="E132:E133"/>
    <mergeCell ref="F132:F133"/>
    <mergeCell ref="G132:G133"/>
    <mergeCell ref="A130:A131"/>
    <mergeCell ref="B130:B131"/>
    <mergeCell ref="C130:C131"/>
    <mergeCell ref="D130:D131"/>
    <mergeCell ref="E130:E131"/>
    <mergeCell ref="F130:F131"/>
    <mergeCell ref="Q141:T141"/>
    <mergeCell ref="B142:C142"/>
    <mergeCell ref="F142:H142"/>
    <mergeCell ref="J142:K142"/>
    <mergeCell ref="L142:N142"/>
    <mergeCell ref="Q142:T142"/>
    <mergeCell ref="P139:T139"/>
    <mergeCell ref="B140:C140"/>
    <mergeCell ref="F140:H140"/>
    <mergeCell ref="J140:K140"/>
    <mergeCell ref="L140:N140"/>
    <mergeCell ref="Q140:T140"/>
    <mergeCell ref="B145:D145"/>
    <mergeCell ref="B143:C143"/>
    <mergeCell ref="F143:H143"/>
    <mergeCell ref="J143:K143"/>
    <mergeCell ref="L143:N143"/>
    <mergeCell ref="B144:C144"/>
    <mergeCell ref="F144:H144"/>
    <mergeCell ref="B141:C141"/>
    <mergeCell ref="F141:H141"/>
    <mergeCell ref="J141:K141"/>
    <mergeCell ref="L141:N1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2021-02-12T13:11:22Z</dcterms:modified>
</cp:coreProperties>
</file>